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4335" activeTab="0"/>
  </bookViews>
  <sheets>
    <sheet name="medie2001" sheetId="1" r:id="rId1"/>
  </sheets>
  <definedNames>
    <definedName name="_1">'medie2001'!$ES$4726</definedName>
    <definedName name="_2">'medie2001'!$ES$4951</definedName>
    <definedName name="A">'medie2001'!$ES$5179</definedName>
    <definedName name="APRILE">'medie2001'!$ET$6189:$ET$6308</definedName>
    <definedName name="_xlnm.Print_Area">'medie2001'!#REF!</definedName>
    <definedName name="Area_stampa_MI" localSheetId="0">'medie2001'!#REF!</definedName>
    <definedName name="AREA_STAMPA_MI">'medie2001'!#REF!</definedName>
    <definedName name="D">'medie2001'!$IS$7963</definedName>
    <definedName name="DIC">'medie2001'!$IH$7963</definedName>
    <definedName name="DICEMBRE">'medie2001'!$ES$5596:$ET$5822</definedName>
    <definedName name="GIUGNO">'medie2001'!$IH$7963</definedName>
    <definedName name="GRANO">'medie2001'!$ET$6308</definedName>
    <definedName name="NOVEMBRE">'medie2001'!$ET$5822</definedName>
    <definedName name="PREZZO">'medie2001'!$ES$5596</definedName>
    <definedName name="_xlnm.Print_Titles" localSheetId="0">'medie2001'!$3:$14</definedName>
    <definedName name="V">'medie2001'!$ET$6308:$IV$16148</definedName>
  </definedNames>
  <calcPr fullCalcOnLoad="1"/>
</workbook>
</file>

<file path=xl/sharedStrings.xml><?xml version="1.0" encoding="utf-8"?>
<sst xmlns="http://schemas.openxmlformats.org/spreadsheetml/2006/main" count="857" uniqueCount="242">
  <si>
    <t>CAMERA</t>
  </si>
  <si>
    <t>DI COMMERCIO</t>
  </si>
  <si>
    <t>INDUSTRIA</t>
  </si>
  <si>
    <t xml:space="preserve">ARTIGIANATO </t>
  </si>
  <si>
    <t>E AGRICOLTURA</t>
  </si>
  <si>
    <t>ROVIGO</t>
  </si>
  <si>
    <t>media</t>
  </si>
  <si>
    <t>mensile</t>
  </si>
  <si>
    <t>PRIMO</t>
  </si>
  <si>
    <t>SECONDO</t>
  </si>
  <si>
    <t>ANNUA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</si>
  <si>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</si>
  <si>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</si>
  <si>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</si>
  <si>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</si>
  <si>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</si>
  <si>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</si>
  <si>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</si>
  <si>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</si>
  <si>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</si>
  <si>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</si>
  <si>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</si>
  <si>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</si>
  <si>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SEMESTRE</t>
  </si>
  <si>
    <t>CEREALI E DERIVATI</t>
  </si>
  <si>
    <t>FRUMENTO:(produzione polesana-merce ai luoghi di</t>
  </si>
  <si>
    <t>produzione su vagoni completi alla rinfusa)</t>
  </si>
  <si>
    <t>kg.100/L.</t>
  </si>
  <si>
    <t>"</t>
  </si>
  <si>
    <t>Del Polesine, buono mercantile p.s.74-76</t>
  </si>
  <si>
    <t>ORZO:(produzione polesana-merce ai luoghi di produzione</t>
  </si>
  <si>
    <t>su automezzi completi alla rinfusa)</t>
  </si>
  <si>
    <t>orzo nazionale (p.s. 56-61)</t>
  </si>
  <si>
    <t>orzo nazionale (p.s. 62-65)</t>
  </si>
  <si>
    <t>GRANONI NAZIONALI (merce posta ai luoghi di produ-</t>
  </si>
  <si>
    <t>zione - su veicoli - escluso imballaggio)</t>
  </si>
  <si>
    <t>Gialli ibridi farinosi -umidità 15%</t>
  </si>
  <si>
    <t>Ibridi allo stato umido - umidità base 25%</t>
  </si>
  <si>
    <t>FARINA DI FRUMENTO (ad alto tenore di glutine -</t>
  </si>
  <si>
    <t>franco molino sacco carta)</t>
  </si>
  <si>
    <t xml:space="preserve"> tipo 00 (W minimo 300 P/L massimo 0,60)</t>
  </si>
  <si>
    <t xml:space="preserve"> tipo 0 (W minimo 250 P/L massimo 0,60)</t>
  </si>
  <si>
    <t xml:space="preserve"> tipo 0 (W minimo 220 P/L massimo 0,55)</t>
  </si>
  <si>
    <t>Farina di Frumento (con caratteristiche minime di</t>
  </si>
  <si>
    <t xml:space="preserve"> </t>
  </si>
  <si>
    <t>legge - franco molino sacco carta)</t>
  </si>
  <si>
    <t xml:space="preserve"> tipo 00 (ceneri massimo 0,50)</t>
  </si>
  <si>
    <t xml:space="preserve"> tipo  0 (ceneri massimo 0,65)</t>
  </si>
  <si>
    <t>FARINE DI GRANOTURCO (franco molino sacco carta)</t>
  </si>
  <si>
    <t>ibrido integrale (uso zootecnico)</t>
  </si>
  <si>
    <t>bramata gialla in sacchetti kg.1</t>
  </si>
  <si>
    <t>CRUSCAMI (franco molino sacco carta):</t>
  </si>
  <si>
    <t>Crusca di grano</t>
  </si>
  <si>
    <t>Cruschello</t>
  </si>
  <si>
    <t>Tritello</t>
  </si>
  <si>
    <t>Farinaccio</t>
  </si>
  <si>
    <t>SEMI: (franco azienda)</t>
  </si>
  <si>
    <t>Semi di medica Poles.certificata ventilata-imp.10%</t>
  </si>
  <si>
    <t>Semi di medica Poles.certificata in natura-imp.oltre15%</t>
  </si>
  <si>
    <t>Semi di medica Delta certificata in natura-imp.oltre15%</t>
  </si>
  <si>
    <t>SEMI DI SOIA:(produzione polesana-merce ai luoghi di</t>
  </si>
  <si>
    <t>produzione nazionale (umidità 14% - impurità 2%)</t>
  </si>
  <si>
    <t xml:space="preserve">ORTAGGI E LEGUMI </t>
  </si>
  <si>
    <t>(franco azienda, merce di qualità)</t>
  </si>
  <si>
    <t>Aglio primaticcio verde in mazzi in natura</t>
  </si>
  <si>
    <t>Aglio secco in mazzi</t>
  </si>
  <si>
    <t>Aglio in treccia-kg.1 circa</t>
  </si>
  <si>
    <t>Aglio in grappolo</t>
  </si>
  <si>
    <t>Anguria verde striata</t>
  </si>
  <si>
    <t>Cavolo crauto</t>
  </si>
  <si>
    <t>Cavolo verza</t>
  </si>
  <si>
    <t>Cipolle bianche</t>
  </si>
  <si>
    <t>Cipolle gialle</t>
  </si>
  <si>
    <t>Cipolle gialle con gambo in contenitore</t>
  </si>
  <si>
    <t>Melone liscio</t>
  </si>
  <si>
    <t>Melone retato</t>
  </si>
  <si>
    <t>Patate novelle precoci in sorte</t>
  </si>
  <si>
    <t>Patate lunghe</t>
  </si>
  <si>
    <t>Patate tonde</t>
  </si>
  <si>
    <t>POLLERIA ED UOVA</t>
  </si>
  <si>
    <t>(all'origine - franco azienda - peso vivo)</t>
  </si>
  <si>
    <t xml:space="preserve">- Galline da riforma provenienti da all.ti rurali   </t>
  </si>
  <si>
    <t>kg./L.</t>
  </si>
  <si>
    <t>- Galline da riforma provenienti da all.ti intensivi:</t>
  </si>
  <si>
    <t>- leggere (fino a kg. 1,8)                                "</t>
  </si>
  <si>
    <t>- medie (da kg. 1,8a kg. 2,7)                             "</t>
  </si>
  <si>
    <t>- pesanti (oltre kg. 2,7)                                 "</t>
  </si>
  <si>
    <t>- Polli di allevamento rurale                             "</t>
  </si>
  <si>
    <t xml:space="preserve">- Polli di all.to int.vo allevati a terra </t>
  </si>
  <si>
    <t xml:space="preserve">  per tutto o in parte il ciclo vitale                              "</t>
  </si>
  <si>
    <t>- Tacchini di all.to intensivo a terra:</t>
  </si>
  <si>
    <t xml:space="preserve">  a) maschi                                                "</t>
  </si>
  <si>
    <t xml:space="preserve">  b) femmine</t>
  </si>
  <si>
    <t>- anitre comuni di allevamento rurale</t>
  </si>
  <si>
    <t>- anitre mute di allevamento rurale</t>
  </si>
  <si>
    <t>- faraone di allevamento rurale</t>
  </si>
  <si>
    <t>- faraone di allevamento intensivo a terra</t>
  </si>
  <si>
    <t>- Piccioni</t>
  </si>
  <si>
    <t>al paio</t>
  </si>
  <si>
    <t>- Conigli di allevamento intensivo:</t>
  </si>
  <si>
    <t xml:space="preserve">  a) fino a kg. 2,5</t>
  </si>
  <si>
    <t xml:space="preserve">  b) oltre kg. 2,5</t>
  </si>
  <si>
    <t>UOVA:(le quotazioni minime si riferiscono alle uova</t>
  </si>
  <si>
    <t xml:space="preserve">con guscio bianco,le massime a quelle con guscio rosso) </t>
  </si>
  <si>
    <t>-fino a 60 gr.</t>
  </si>
  <si>
    <t>una/L.</t>
  </si>
  <si>
    <t>-oltre i 60 gr.</t>
  </si>
  <si>
    <t xml:space="preserve">BESTIAME </t>
  </si>
  <si>
    <t>BESTIAME DA MACELLO (franco azienda peso vivo):</t>
  </si>
  <si>
    <t>Vitelloni da carne</t>
  </si>
  <si>
    <t>Vacche da carne</t>
  </si>
  <si>
    <t>vacche (pezzata rossa e meticcia)</t>
  </si>
  <si>
    <t>- di prima qualita'</t>
  </si>
  <si>
    <t>- di seconda qualita'</t>
  </si>
  <si>
    <t>vacche (pezzata nera)</t>
  </si>
  <si>
    <t>Vacche da industria</t>
  </si>
  <si>
    <t xml:space="preserve">Suini </t>
  </si>
  <si>
    <t xml:space="preserve">- da kg. 145 a kg. 160 </t>
  </si>
  <si>
    <t xml:space="preserve">- da kg. 161 a kg. 180 </t>
  </si>
  <si>
    <t>BESTIAME DA ALLEVAMENTO (franco azienda, peso vivo)</t>
  </si>
  <si>
    <t>Bovini</t>
  </si>
  <si>
    <t>- da kg.40 a kg.60 (razza nostrana incroci)</t>
  </si>
  <si>
    <t>- da kg.60 a kg.80 (razza extra d'importazione)</t>
  </si>
  <si>
    <t>Kg./L.</t>
  </si>
  <si>
    <t>- da kg.300 a kg.360 (razza charolais d'importazione)</t>
  </si>
  <si>
    <t>- da kg.300 a kg.350 (razza limousine d'importazione)</t>
  </si>
  <si>
    <t>- da kg.140 a kg.180 (razza extra incrocio garronese</t>
  </si>
  <si>
    <t xml:space="preserve">  d'importazione)</t>
  </si>
  <si>
    <t>Suini</t>
  </si>
  <si>
    <t>- Lattonzoli da 30 kg.</t>
  </si>
  <si>
    <t>- Lattonzoli da 40 kg.</t>
  </si>
  <si>
    <t xml:space="preserve">Uva Bianca </t>
  </si>
  <si>
    <t>in damigiana - alla cantina del produttore-IVA inclusa)</t>
  </si>
  <si>
    <t>Vino rosso da tavola (gradi 10-11).</t>
  </si>
  <si>
    <t>kg100/L.</t>
  </si>
  <si>
    <t>Vino bianco da tavola (gradi 10-11)</t>
  </si>
  <si>
    <t>in autocisterna franco cantina del produttore)</t>
  </si>
  <si>
    <t>ett/kg100</t>
  </si>
  <si>
    <t>Vino rosso da tavola (gradi 10,5-12).</t>
  </si>
  <si>
    <t>FRUTTA (franco azienda, merce di 1^qualità</t>
  </si>
  <si>
    <t>peso netto, condizionata in cassa alla rinfusa)</t>
  </si>
  <si>
    <t>Pesche:</t>
  </si>
  <si>
    <t>Nettarine</t>
  </si>
  <si>
    <t>Varieta' precoci in genere</t>
  </si>
  <si>
    <t>Varieta' di pasta bianca in genere</t>
  </si>
  <si>
    <t>Varieta' di pasta gialla in genere</t>
  </si>
  <si>
    <t>Red Haven e similari</t>
  </si>
  <si>
    <t>Suncrest</t>
  </si>
  <si>
    <t>Mele:</t>
  </si>
  <si>
    <t>Ozark Gold</t>
  </si>
  <si>
    <t>Delicious Rosso</t>
  </si>
  <si>
    <t>Golden Delicious</t>
  </si>
  <si>
    <t>Imperatore</t>
  </si>
  <si>
    <t>Granny Smith</t>
  </si>
  <si>
    <t>Mele per industria</t>
  </si>
  <si>
    <t>Mele per succhi</t>
  </si>
  <si>
    <t>Mele franco magazzino:</t>
  </si>
  <si>
    <t>Precoci in genere</t>
  </si>
  <si>
    <t>Kg.100/L.</t>
  </si>
  <si>
    <t>Pere:</t>
  </si>
  <si>
    <t>Dr.Guyot</t>
  </si>
  <si>
    <t>William</t>
  </si>
  <si>
    <t>Decana del comizio</t>
  </si>
  <si>
    <t>Abate Fetel</t>
  </si>
  <si>
    <t>Conference</t>
  </si>
  <si>
    <t>Kaiser</t>
  </si>
  <si>
    <t>Passa Grassana</t>
  </si>
  <si>
    <t>Pere franco magazzino:</t>
  </si>
  <si>
    <t>Fragole (franco azienda - 1^ qualità):</t>
  </si>
  <si>
    <t>Fragola sotto tunnel</t>
  </si>
  <si>
    <t>Fragola a pieno campo:</t>
  </si>
  <si>
    <t>netto, condizionata in casse alla rinfusa)</t>
  </si>
  <si>
    <t xml:space="preserve">ACTINIDIA (franco magazzino, merce 1^ qualità, peso </t>
  </si>
  <si>
    <t>netto, condizionata in plateaux da kg.3-5 con alveoli)</t>
  </si>
  <si>
    <t>SUSINE (franco azienda - 1^ qualità)</t>
  </si>
  <si>
    <t>Goccia d'oro e varietà similari</t>
  </si>
  <si>
    <t xml:space="preserve">FORAGGI MANGIMI PAGLIA (franco azienda) </t>
  </si>
  <si>
    <t>Foraggi:</t>
  </si>
  <si>
    <t>Fieno di argine e di scoline pressata</t>
  </si>
  <si>
    <t>100 kg./L.</t>
  </si>
  <si>
    <t>Erba medica pressata - di I^ qualità</t>
  </si>
  <si>
    <t>Erba medica pressata - di II^qualità</t>
  </si>
  <si>
    <t>Erba medica verde per disidratazione</t>
  </si>
  <si>
    <t>Mais da foraggio allo stato ceroso - unid. 40-50%</t>
  </si>
  <si>
    <t>ha/L.</t>
  </si>
  <si>
    <t>Paglia:</t>
  </si>
  <si>
    <t>pressata in balle</t>
  </si>
  <si>
    <t>pressata in rotoli</t>
  </si>
  <si>
    <t>LEGNA COMBUSTIBILE:</t>
  </si>
  <si>
    <t>essenza forte di importazione (franco vagone confine)</t>
  </si>
  <si>
    <t>essenza forte nazionale (franco autotreno magazzino)</t>
  </si>
  <si>
    <t>PIOPPO:</t>
  </si>
  <si>
    <t>Piante in piedi (franco luogo di produzione</t>
  </si>
  <si>
    <t xml:space="preserve">                   merce sana e mercantile):</t>
  </si>
  <si>
    <t>- dalla base a cm.12 di diametro in punta</t>
  </si>
  <si>
    <t>- da cm.12 a cm.4 di diametro in punta</t>
  </si>
  <si>
    <t xml:space="preserve">  (compreso capitozzato) </t>
  </si>
  <si>
    <t>Tronchi (merce sana mercantile</t>
  </si>
  <si>
    <t>caricata su mezzo dell'acquirente)</t>
  </si>
  <si>
    <t>- oltre cm.20 di diametro</t>
  </si>
  <si>
    <t>- da cm.12 a cm.20 di diametro</t>
  </si>
  <si>
    <t>- da cm.4 a cm.12 di diametro compreso capitozzato</t>
  </si>
  <si>
    <t>Del Polesine duro,p.s.75-77 (max.20% di bianconato)</t>
  </si>
  <si>
    <t xml:space="preserve">Del Polesine grani di forza p.s. 79 - 80 </t>
  </si>
  <si>
    <t>Del Polesine Varieta'Spec.,p.s.78 - 79</t>
  </si>
  <si>
    <t>Del Polesine fino,p.s.78-79</t>
  </si>
  <si>
    <t>Del Polesine,  mercantile p.s.72-73</t>
  </si>
  <si>
    <t>Del Polesine duro,p.s.78-80 (max.20% di bianconato)</t>
  </si>
  <si>
    <t xml:space="preserve">PREZZI MEDI 2001- PRODOTTI AGRICOLI - MERCATO DI ROVIGO </t>
  </si>
  <si>
    <t xml:space="preserve">Cipolle bianche </t>
  </si>
  <si>
    <t xml:space="preserve">- razza extra pregiata incrocio garronese </t>
  </si>
  <si>
    <t xml:space="preserve">- extra limousine       </t>
  </si>
  <si>
    <t xml:space="preserve">- charolais, incroci    </t>
  </si>
  <si>
    <t xml:space="preserve">- pezzato rosso         </t>
  </si>
  <si>
    <t>- polacco pezzato nero</t>
  </si>
  <si>
    <t xml:space="preserve">- pezzato nero nostrano  </t>
  </si>
  <si>
    <t>- da kg.50 a kg.60 (razza nostrana pezzata nera)</t>
  </si>
  <si>
    <t>- da kg.400 a kg.420 (razza charolais d'importazione)</t>
  </si>
  <si>
    <t>UVA (fanco azienda-merce 1^qualità)</t>
  </si>
  <si>
    <t>friularo</t>
  </si>
  <si>
    <t xml:space="preserve">Raboso </t>
  </si>
  <si>
    <t>altre uve rosse</t>
  </si>
  <si>
    <t>VINO i.g.t.(merce sfusa</t>
  </si>
  <si>
    <t>VINO I.G.T.(merce sfusa</t>
  </si>
  <si>
    <t>Vino rosso  (gradi 10-11).</t>
  </si>
  <si>
    <t>Vino bianco (gradi 10-11)</t>
  </si>
  <si>
    <t xml:space="preserve">Precoci in genere </t>
  </si>
  <si>
    <t>William rosso</t>
  </si>
  <si>
    <t>ACTINIDIA (franco azienda, merce 1^ qualità, peso</t>
  </si>
  <si>
    <t>VALORI ESPRESSI IN EURO</t>
  </si>
  <si>
    <t>100 kg./€</t>
  </si>
  <si>
    <t xml:space="preserve"> tipo 00 (ceneri massimo 0,55)</t>
  </si>
  <si>
    <t xml:space="preserve"> tipo  0 (ceneri massimo 0,60)</t>
  </si>
  <si>
    <t>kg./€</t>
  </si>
  <si>
    <t>- razza extra pregiata incrocio garronese kg. 570/600</t>
  </si>
  <si>
    <t>- extra limousine       kg. 550/580</t>
  </si>
  <si>
    <t>- charolais, incroci    kg. 600/630</t>
  </si>
  <si>
    <t>- pezzato rosso         kg. 580/600</t>
  </si>
  <si>
    <t>- polacco pezzato nero  kg. 480/500</t>
  </si>
  <si>
    <t>- pezzato nero nostrano  kg. 550/570</t>
  </si>
  <si>
    <t>ha/€.</t>
  </si>
  <si>
    <t xml:space="preserve">PREZZI MEDI 2001- PRODOTTI AGRICOLI - MERCATO DI ROVIGO 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</si>
</sst>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_);\(#,##0.00000\)"/>
    <numFmt numFmtId="172" formatCode="#,##0.000_);\(#,##0.000\)"/>
    <numFmt numFmtId="173" formatCode="0.00_)"/>
    <numFmt numFmtId="174" formatCode="0_)"/>
    <numFmt numFmtId="175" formatCode="#,##0.000000_);\(#,##0.000000\)"/>
    <numFmt numFmtId="176" formatCode="#,##0.00_);\(#,##0.00\)"/>
    <numFmt numFmtId="177" formatCode="#,##0.0_);\(#,##0.0\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6"/>
      <name val="Arial"/>
      <family val="2"/>
    </font>
    <font>
      <sz val="6"/>
      <name val="Arial Narrow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5">
    <xf numFmtId="170" fontId="0" fillId="0" borderId="0" xfId="0" applyAlignment="1">
      <alignment/>
    </xf>
    <xf numFmtId="171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0" fontId="5" fillId="0" borderId="0" xfId="0" applyNumberFormat="1" applyFont="1" applyAlignment="1" applyProtection="1">
      <alignment horizontal="left"/>
      <protection/>
    </xf>
    <xf numFmtId="170" fontId="5" fillId="0" borderId="0" xfId="0" applyFont="1" applyAlignment="1">
      <alignment/>
    </xf>
    <xf numFmtId="170" fontId="5" fillId="0" borderId="0" xfId="0" applyNumberFormat="1" applyFont="1" applyAlignment="1" applyProtection="1">
      <alignment horizontal="center"/>
      <protection/>
    </xf>
    <xf numFmtId="170" fontId="5" fillId="0" borderId="0" xfId="0" applyNumberFormat="1" applyFont="1" applyAlignment="1" applyProtection="1">
      <alignment/>
      <protection/>
    </xf>
    <xf numFmtId="170" fontId="6" fillId="0" borderId="0" xfId="0" applyNumberFormat="1" applyFont="1" applyAlignment="1" applyProtection="1">
      <alignment/>
      <protection/>
    </xf>
    <xf numFmtId="170" fontId="6" fillId="0" borderId="0" xfId="0" applyNumberFormat="1" applyFont="1" applyAlignment="1" applyProtection="1">
      <alignment horizontal="left"/>
      <protection/>
    </xf>
    <xf numFmtId="170" fontId="6" fillId="0" borderId="0" xfId="0" applyFont="1" applyAlignment="1">
      <alignment/>
    </xf>
    <xf numFmtId="170" fontId="6" fillId="0" borderId="0" xfId="0" applyNumberFormat="1" applyFont="1" applyAlignment="1" applyProtection="1">
      <alignment horizontal="fill"/>
      <protection/>
    </xf>
    <xf numFmtId="170" fontId="6" fillId="0" borderId="0" xfId="0" applyNumberFormat="1" applyFont="1" applyAlignment="1" applyProtection="1">
      <alignment horizontal="center"/>
      <protection/>
    </xf>
    <xf numFmtId="170" fontId="7" fillId="0" borderId="1" xfId="0" applyFont="1" applyBorder="1" applyAlignment="1" applyProtection="1">
      <alignment horizontal="center"/>
      <protection/>
    </xf>
    <xf numFmtId="170" fontId="7" fillId="0" borderId="1" xfId="0" applyFont="1" applyBorder="1" applyAlignment="1">
      <alignment/>
    </xf>
    <xf numFmtId="170" fontId="7" fillId="0" borderId="1" xfId="0" applyFont="1" applyBorder="1" applyAlignment="1" applyProtection="1">
      <alignment horizontal="left"/>
      <protection/>
    </xf>
    <xf numFmtId="170" fontId="0" fillId="0" borderId="1" xfId="0" applyBorder="1" applyAlignment="1">
      <alignment/>
    </xf>
    <xf numFmtId="170" fontId="7" fillId="0" borderId="1" xfId="0" applyFont="1" applyBorder="1" applyAlignment="1" applyProtection="1" quotePrefix="1">
      <alignment horizontal="left"/>
      <protection/>
    </xf>
    <xf numFmtId="170" fontId="7" fillId="0" borderId="1" xfId="0" applyFont="1" applyBorder="1" applyAlignment="1" applyProtection="1">
      <alignment/>
      <protection/>
    </xf>
    <xf numFmtId="170" fontId="7" fillId="0" borderId="2" xfId="0" applyFont="1" applyBorder="1" applyAlignment="1" applyProtection="1">
      <alignment horizontal="center"/>
      <protection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 applyProtection="1">
      <alignment/>
      <protection/>
    </xf>
    <xf numFmtId="170" fontId="7" fillId="0" borderId="3" xfId="0" applyFont="1" applyBorder="1" applyAlignment="1">
      <alignment/>
    </xf>
    <xf numFmtId="170" fontId="7" fillId="0" borderId="3" xfId="0" applyFont="1" applyBorder="1" applyAlignment="1" applyProtection="1">
      <alignment horizontal="fill"/>
      <protection/>
    </xf>
    <xf numFmtId="170" fontId="7" fillId="0" borderId="4" xfId="0" applyFont="1" applyBorder="1" applyAlignment="1">
      <alignment/>
    </xf>
    <xf numFmtId="171" fontId="7" fillId="0" borderId="1" xfId="0" applyNumberFormat="1" applyFont="1" applyBorder="1" applyAlignment="1" applyProtection="1">
      <alignment/>
      <protection/>
    </xf>
    <xf numFmtId="170" fontId="7" fillId="0" borderId="5" xfId="0" applyFont="1" applyBorder="1" applyAlignment="1">
      <alignment/>
    </xf>
    <xf numFmtId="172" fontId="7" fillId="0" borderId="4" xfId="0" applyNumberFormat="1" applyFont="1" applyBorder="1" applyAlignment="1" applyProtection="1">
      <alignment/>
      <protection/>
    </xf>
    <xf numFmtId="170" fontId="8" fillId="0" borderId="0" xfId="0" applyNumberFormat="1" applyFont="1" applyAlignment="1" applyProtection="1">
      <alignment horizontal="left"/>
      <protection/>
    </xf>
    <xf numFmtId="170" fontId="10" fillId="0" borderId="0" xfId="0" applyNumberFormat="1" applyFont="1" applyAlignment="1" applyProtection="1">
      <alignment horizontal="left"/>
      <protection/>
    </xf>
    <xf numFmtId="176" fontId="9" fillId="0" borderId="6" xfId="0" applyNumberFormat="1" applyFont="1" applyBorder="1" applyAlignment="1">
      <alignment/>
    </xf>
    <xf numFmtId="170" fontId="9" fillId="0" borderId="6" xfId="0" applyFont="1" applyBorder="1" applyAlignment="1">
      <alignment/>
    </xf>
    <xf numFmtId="170" fontId="9" fillId="0" borderId="6" xfId="0" applyFont="1" applyBorder="1" applyAlignment="1" applyProtection="1">
      <alignment/>
      <protection/>
    </xf>
    <xf numFmtId="176" fontId="11" fillId="0" borderId="6" xfId="0" applyNumberFormat="1" applyFont="1" applyBorder="1" applyAlignment="1" applyProtection="1">
      <alignment/>
      <protection/>
    </xf>
    <xf numFmtId="170" fontId="9" fillId="0" borderId="6" xfId="0" applyNumberFormat="1" applyFont="1" applyBorder="1" applyAlignment="1" applyProtection="1">
      <alignment/>
      <protection/>
    </xf>
    <xf numFmtId="170" fontId="9" fillId="0" borderId="4" xfId="0" applyNumberFormat="1" applyFont="1" applyBorder="1" applyAlignment="1" applyProtection="1">
      <alignment horizontal="center"/>
      <protection/>
    </xf>
    <xf numFmtId="170" fontId="9" fillId="0" borderId="1" xfId="0" applyNumberFormat="1" applyFont="1" applyBorder="1" applyAlignment="1" applyProtection="1">
      <alignment horizontal="center"/>
      <protection/>
    </xf>
    <xf numFmtId="170" fontId="9" fillId="0" borderId="5" xfId="0" applyNumberFormat="1" applyFont="1" applyBorder="1" applyAlignment="1" applyProtection="1">
      <alignment horizontal="center"/>
      <protection/>
    </xf>
    <xf numFmtId="170" fontId="9" fillId="0" borderId="5" xfId="0" applyNumberFormat="1" applyFont="1" applyBorder="1" applyAlignment="1" applyProtection="1">
      <alignment horizontal="left"/>
      <protection/>
    </xf>
    <xf numFmtId="170" fontId="9" fillId="0" borderId="5" xfId="0" applyFont="1" applyBorder="1" applyAlignment="1">
      <alignment/>
    </xf>
    <xf numFmtId="170" fontId="5" fillId="0" borderId="7" xfId="0" applyNumberFormat="1" applyFont="1" applyBorder="1" applyAlignment="1" applyProtection="1">
      <alignment horizontal="fill"/>
      <protection/>
    </xf>
    <xf numFmtId="170" fontId="5" fillId="0" borderId="0" xfId="0" applyFont="1" applyBorder="1" applyAlignment="1">
      <alignment/>
    </xf>
    <xf numFmtId="170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3:R618"/>
  <sheetViews>
    <sheetView showGridLines="0" tabSelected="1" workbookViewId="0" topLeftCell="A18">
      <selection activeCell="I38" sqref="I38"/>
    </sheetView>
  </sheetViews>
  <sheetFormatPr defaultColWidth="9.625" defaultRowHeight="12.75"/>
  <cols>
    <col min="2" max="2" width="42.50390625" style="0" customWidth="1"/>
    <col min="3" max="3" width="7.625" style="0" customWidth="1"/>
    <col min="4" max="18" width="10.625" style="0" customWidth="1"/>
  </cols>
  <sheetData>
    <row r="3" spans="2:18" ht="13.5">
      <c r="B3" s="3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7"/>
      <c r="Q3" s="7"/>
      <c r="R3" s="7"/>
    </row>
    <row r="4" spans="2:18" ht="13.5">
      <c r="B4" s="31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7"/>
      <c r="Q4" s="7"/>
      <c r="R4" s="7"/>
    </row>
    <row r="5" spans="2:18" ht="13.5">
      <c r="B5" s="31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7"/>
      <c r="Q5" s="7"/>
      <c r="R5" s="7"/>
    </row>
    <row r="6" spans="2:18" ht="13.5">
      <c r="B6" s="3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7"/>
      <c r="Q6" s="7"/>
      <c r="R6" s="7"/>
    </row>
    <row r="7" spans="2:18" ht="13.5">
      <c r="B7" s="3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7"/>
      <c r="Q7" s="7"/>
      <c r="R7" s="7"/>
    </row>
    <row r="8" spans="2:18" ht="13.5">
      <c r="B8" s="31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7"/>
      <c r="Q8" s="7"/>
      <c r="R8" s="7"/>
    </row>
    <row r="9" spans="2:18" ht="13.5">
      <c r="B9" s="30" t="s">
        <v>208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7"/>
      <c r="Q9" s="7"/>
      <c r="R9" s="7"/>
    </row>
    <row r="10" spans="2:18" ht="12.75">
      <c r="B10" s="24"/>
      <c r="C10" s="25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 ht="13.5">
      <c r="B11" s="26"/>
      <c r="C11" s="26"/>
      <c r="D11" s="37" t="s">
        <v>6</v>
      </c>
      <c r="E11" s="37" t="s">
        <v>6</v>
      </c>
      <c r="F11" s="37" t="s">
        <v>6</v>
      </c>
      <c r="G11" s="37" t="s">
        <v>6</v>
      </c>
      <c r="H11" s="37" t="s">
        <v>6</v>
      </c>
      <c r="I11" s="37" t="s">
        <v>6</v>
      </c>
      <c r="J11" s="37" t="s">
        <v>6</v>
      </c>
      <c r="K11" s="37" t="s">
        <v>6</v>
      </c>
      <c r="L11" s="37" t="s">
        <v>6</v>
      </c>
      <c r="M11" s="37" t="s">
        <v>6</v>
      </c>
      <c r="N11" s="37" t="s">
        <v>6</v>
      </c>
      <c r="O11" s="37" t="s">
        <v>6</v>
      </c>
      <c r="P11" s="37" t="s">
        <v>6</v>
      </c>
      <c r="Q11" s="37" t="s">
        <v>6</v>
      </c>
      <c r="R11" s="37" t="s">
        <v>6</v>
      </c>
    </row>
    <row r="12" spans="2:18" ht="13.5">
      <c r="B12" s="27"/>
      <c r="C12" s="16"/>
      <c r="D12" s="38" t="s">
        <v>7</v>
      </c>
      <c r="E12" s="38" t="s">
        <v>7</v>
      </c>
      <c r="F12" s="38" t="s">
        <v>7</v>
      </c>
      <c r="G12" s="38" t="s">
        <v>7</v>
      </c>
      <c r="H12" s="38" t="s">
        <v>7</v>
      </c>
      <c r="I12" s="38" t="s">
        <v>7</v>
      </c>
      <c r="J12" s="38" t="s">
        <v>7</v>
      </c>
      <c r="K12" s="38" t="s">
        <v>7</v>
      </c>
      <c r="L12" s="38" t="s">
        <v>7</v>
      </c>
      <c r="M12" s="38" t="s">
        <v>7</v>
      </c>
      <c r="N12" s="38" t="s">
        <v>7</v>
      </c>
      <c r="O12" s="38" t="s">
        <v>7</v>
      </c>
      <c r="P12" s="38" t="s">
        <v>8</v>
      </c>
      <c r="Q12" s="38" t="s">
        <v>9</v>
      </c>
      <c r="R12" s="38" t="s">
        <v>10</v>
      </c>
    </row>
    <row r="13" spans="2:18" ht="13.5">
      <c r="B13" s="16"/>
      <c r="C13" s="28"/>
      <c r="D13" s="39" t="s">
        <v>11</v>
      </c>
      <c r="E13" s="39" t="s">
        <v>12</v>
      </c>
      <c r="F13" s="39" t="s">
        <v>13</v>
      </c>
      <c r="G13" s="39" t="s">
        <v>14</v>
      </c>
      <c r="H13" s="39" t="s">
        <v>15</v>
      </c>
      <c r="I13" s="39" t="s">
        <v>16</v>
      </c>
      <c r="J13" s="39" t="s">
        <v>17</v>
      </c>
      <c r="K13" s="39" t="s">
        <v>18</v>
      </c>
      <c r="L13" s="39" t="s">
        <v>19</v>
      </c>
      <c r="M13" s="39" t="s">
        <v>20</v>
      </c>
      <c r="N13" s="39" t="s">
        <v>21</v>
      </c>
      <c r="O13" s="39" t="s">
        <v>22</v>
      </c>
      <c r="P13" s="39" t="s">
        <v>23</v>
      </c>
      <c r="Q13" s="39" t="s">
        <v>23</v>
      </c>
      <c r="R13" s="41"/>
    </row>
    <row r="14" spans="2:18" ht="12.75">
      <c r="B14" s="29"/>
      <c r="C14" s="1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2"/>
      <c r="Q14" s="42"/>
      <c r="R14" s="42"/>
    </row>
    <row r="15" spans="2:18" ht="12.75">
      <c r="B15" s="21" t="s">
        <v>24</v>
      </c>
      <c r="C15" s="1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2:18" ht="12.75">
      <c r="B16" s="17" t="s">
        <v>25</v>
      </c>
      <c r="C16" s="1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2:18" ht="12.75">
      <c r="B17" s="17" t="s">
        <v>26</v>
      </c>
      <c r="C17" s="1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2:18" ht="13.5">
      <c r="B18" s="17" t="s">
        <v>203</v>
      </c>
      <c r="C18" s="15" t="s">
        <v>27</v>
      </c>
      <c r="D18" s="33">
        <v>34250</v>
      </c>
      <c r="E18" s="33">
        <v>34312.5</v>
      </c>
      <c r="F18" s="33">
        <v>33975</v>
      </c>
      <c r="G18" s="33">
        <v>33225</v>
      </c>
      <c r="H18" s="33">
        <v>32750</v>
      </c>
      <c r="I18" s="33"/>
      <c r="J18" s="34"/>
      <c r="K18" s="33"/>
      <c r="L18" s="33"/>
      <c r="M18" s="33"/>
      <c r="N18" s="33"/>
      <c r="O18" s="34"/>
      <c r="P18" s="36">
        <f aca="true" t="shared" si="0" ref="P18:P79">AVERAGEA(D18:I18)</f>
        <v>33702.5</v>
      </c>
      <c r="Q18" s="36" t="e">
        <f aca="true" t="shared" si="1" ref="Q18:Q79">AVERAGEA(J18:O18)</f>
        <v>#DIV/0!</v>
      </c>
      <c r="R18" s="36">
        <f aca="true" t="shared" si="2" ref="R18:R79">AVERAGEA(D18:O18)</f>
        <v>33702.5</v>
      </c>
    </row>
    <row r="19" spans="2:18" ht="13.5">
      <c r="B19" s="17" t="s">
        <v>204</v>
      </c>
      <c r="C19" s="15" t="s">
        <v>28</v>
      </c>
      <c r="D19" s="33">
        <v>33750</v>
      </c>
      <c r="E19" s="33">
        <v>33200</v>
      </c>
      <c r="F19" s="33">
        <v>32550</v>
      </c>
      <c r="G19" s="33">
        <v>31450</v>
      </c>
      <c r="H19" s="33">
        <v>31275</v>
      </c>
      <c r="I19" s="33">
        <v>31250</v>
      </c>
      <c r="J19" s="34">
        <v>29630</v>
      </c>
      <c r="K19" s="33">
        <v>29350</v>
      </c>
      <c r="L19" s="33">
        <v>29350</v>
      </c>
      <c r="M19" s="33">
        <v>29650</v>
      </c>
      <c r="N19" s="33">
        <v>29650</v>
      </c>
      <c r="O19" s="34">
        <v>29650</v>
      </c>
      <c r="P19" s="36">
        <f t="shared" si="0"/>
        <v>32245.833333333332</v>
      </c>
      <c r="Q19" s="36">
        <f t="shared" si="1"/>
        <v>29546.666666666668</v>
      </c>
      <c r="R19" s="36">
        <f t="shared" si="2"/>
        <v>30896.25</v>
      </c>
    </row>
    <row r="20" spans="2:18" ht="13.5">
      <c r="B20" s="17" t="s">
        <v>205</v>
      </c>
      <c r="C20" s="15" t="s">
        <v>28</v>
      </c>
      <c r="D20" s="33">
        <v>32850</v>
      </c>
      <c r="E20" s="33">
        <v>32500</v>
      </c>
      <c r="F20" s="33">
        <v>31712.5</v>
      </c>
      <c r="G20" s="33">
        <v>30500</v>
      </c>
      <c r="H20" s="33">
        <v>30325</v>
      </c>
      <c r="I20" s="33">
        <v>30350</v>
      </c>
      <c r="J20" s="34">
        <v>28490</v>
      </c>
      <c r="K20" s="33">
        <v>28050</v>
      </c>
      <c r="L20" s="33">
        <v>28075</v>
      </c>
      <c r="M20" s="33">
        <v>28450</v>
      </c>
      <c r="N20" s="33">
        <v>28450</v>
      </c>
      <c r="O20" s="34">
        <v>28450</v>
      </c>
      <c r="P20" s="36">
        <f t="shared" si="0"/>
        <v>31372.916666666668</v>
      </c>
      <c r="Q20" s="36">
        <f t="shared" si="1"/>
        <v>28327.5</v>
      </c>
      <c r="R20" s="36">
        <f t="shared" si="2"/>
        <v>29850.208333333332</v>
      </c>
    </row>
    <row r="21" spans="2:18" ht="13.5">
      <c r="B21" s="17" t="s">
        <v>29</v>
      </c>
      <c r="C21" s="15" t="s">
        <v>28</v>
      </c>
      <c r="D21" s="33"/>
      <c r="E21" s="33"/>
      <c r="F21" s="33"/>
      <c r="G21" s="33"/>
      <c r="H21" s="33"/>
      <c r="I21" s="33"/>
      <c r="J21" s="34"/>
      <c r="K21" s="33"/>
      <c r="L21" s="33"/>
      <c r="M21" s="33"/>
      <c r="N21" s="33"/>
      <c r="O21" s="34"/>
      <c r="P21" s="36"/>
      <c r="Q21" s="36"/>
      <c r="R21" s="36"/>
    </row>
    <row r="22" spans="2:18" ht="13.5">
      <c r="B22" s="17" t="s">
        <v>206</v>
      </c>
      <c r="C22" s="15" t="s">
        <v>28</v>
      </c>
      <c r="D22" s="33"/>
      <c r="E22" s="33"/>
      <c r="F22" s="33"/>
      <c r="G22" s="33"/>
      <c r="H22" s="33"/>
      <c r="I22" s="33"/>
      <c r="J22" s="34"/>
      <c r="K22" s="33"/>
      <c r="L22" s="33"/>
      <c r="M22" s="33"/>
      <c r="N22" s="33"/>
      <c r="O22" s="34"/>
      <c r="P22" s="36"/>
      <c r="Q22" s="36"/>
      <c r="R22" s="36"/>
    </row>
    <row r="23" spans="2:18" ht="13.5">
      <c r="B23" s="17" t="s">
        <v>207</v>
      </c>
      <c r="C23" s="15" t="s">
        <v>28</v>
      </c>
      <c r="D23" s="33">
        <v>31130</v>
      </c>
      <c r="E23" s="33">
        <v>31375</v>
      </c>
      <c r="F23" s="33">
        <v>33125</v>
      </c>
      <c r="G23" s="33">
        <v>36550</v>
      </c>
      <c r="H23" s="33">
        <v>38500</v>
      </c>
      <c r="I23" s="33"/>
      <c r="J23" s="34">
        <v>37170</v>
      </c>
      <c r="K23" s="33">
        <v>36750</v>
      </c>
      <c r="L23" s="33">
        <v>37575</v>
      </c>
      <c r="M23" s="33">
        <v>38240</v>
      </c>
      <c r="N23" s="33">
        <v>39050</v>
      </c>
      <c r="O23" s="34">
        <v>39400</v>
      </c>
      <c r="P23" s="36">
        <f t="shared" si="0"/>
        <v>34136</v>
      </c>
      <c r="Q23" s="36">
        <f t="shared" si="1"/>
        <v>38030.833333333336</v>
      </c>
      <c r="R23" s="36">
        <f t="shared" si="2"/>
        <v>36260.454545454544</v>
      </c>
    </row>
    <row r="24" spans="2:18" ht="13.5">
      <c r="B24" s="17" t="s">
        <v>202</v>
      </c>
      <c r="C24" s="16"/>
      <c r="D24" s="33"/>
      <c r="E24" s="33"/>
      <c r="F24" s="33"/>
      <c r="G24" s="33"/>
      <c r="H24" s="33"/>
      <c r="I24" s="33"/>
      <c r="J24" s="34">
        <v>36170</v>
      </c>
      <c r="K24" s="33">
        <v>35750</v>
      </c>
      <c r="L24" s="33">
        <v>36575</v>
      </c>
      <c r="M24" s="33">
        <v>37240</v>
      </c>
      <c r="N24" s="33">
        <v>38050</v>
      </c>
      <c r="O24" s="34">
        <v>38400</v>
      </c>
      <c r="P24" s="36"/>
      <c r="Q24" s="36">
        <f t="shared" si="1"/>
        <v>37030.833333333336</v>
      </c>
      <c r="R24" s="36">
        <f t="shared" si="2"/>
        <v>37030.833333333336</v>
      </c>
    </row>
    <row r="25" spans="2:18" ht="13.5">
      <c r="B25" s="16"/>
      <c r="C25" s="18"/>
      <c r="D25" s="33"/>
      <c r="E25" s="33"/>
      <c r="F25" s="33"/>
      <c r="G25" s="33"/>
      <c r="H25" s="33"/>
      <c r="I25" s="33"/>
      <c r="J25" s="34"/>
      <c r="K25" s="33"/>
      <c r="L25" s="33"/>
      <c r="M25" s="33"/>
      <c r="N25" s="33"/>
      <c r="O25" s="34"/>
      <c r="P25" s="36"/>
      <c r="Q25" s="36"/>
      <c r="R25" s="36"/>
    </row>
    <row r="26" spans="2:18" ht="13.5">
      <c r="B26" s="17" t="s">
        <v>30</v>
      </c>
      <c r="C26" s="16"/>
      <c r="D26" s="33"/>
      <c r="E26" s="33"/>
      <c r="F26" s="33"/>
      <c r="G26" s="33"/>
      <c r="H26" s="33"/>
      <c r="I26" s="33"/>
      <c r="J26" s="34"/>
      <c r="K26" s="33"/>
      <c r="L26" s="33"/>
      <c r="M26" s="33"/>
      <c r="N26" s="33"/>
      <c r="O26" s="34"/>
      <c r="P26" s="36"/>
      <c r="Q26" s="36"/>
      <c r="R26" s="36"/>
    </row>
    <row r="27" spans="2:18" ht="13.5">
      <c r="B27" s="17" t="s">
        <v>31</v>
      </c>
      <c r="C27" s="16"/>
      <c r="D27" s="33"/>
      <c r="E27" s="33"/>
      <c r="F27" s="33"/>
      <c r="G27" s="33"/>
      <c r="H27" s="33"/>
      <c r="I27" s="33"/>
      <c r="J27" s="34"/>
      <c r="K27" s="33"/>
      <c r="L27" s="33"/>
      <c r="M27" s="33"/>
      <c r="N27" s="33"/>
      <c r="O27" s="34"/>
      <c r="P27" s="36"/>
      <c r="Q27" s="36"/>
      <c r="R27" s="36"/>
    </row>
    <row r="28" spans="2:18" ht="13.5">
      <c r="B28" s="17" t="s">
        <v>32</v>
      </c>
      <c r="C28" s="15" t="s">
        <v>28</v>
      </c>
      <c r="D28" s="33">
        <v>27050</v>
      </c>
      <c r="E28" s="33">
        <v>27050</v>
      </c>
      <c r="F28" s="33"/>
      <c r="G28" s="33"/>
      <c r="H28" s="33"/>
      <c r="I28" s="33">
        <v>24750</v>
      </c>
      <c r="J28" s="34">
        <v>25070</v>
      </c>
      <c r="K28" s="33">
        <v>25450</v>
      </c>
      <c r="L28" s="33">
        <v>25800</v>
      </c>
      <c r="M28" s="33">
        <v>25850</v>
      </c>
      <c r="N28" s="33">
        <v>25850</v>
      </c>
      <c r="O28" s="34">
        <v>25850</v>
      </c>
      <c r="P28" s="36">
        <f t="shared" si="0"/>
        <v>26283.333333333332</v>
      </c>
      <c r="Q28" s="36">
        <f t="shared" si="1"/>
        <v>25645</v>
      </c>
      <c r="R28" s="36">
        <f t="shared" si="2"/>
        <v>25857.777777777777</v>
      </c>
    </row>
    <row r="29" spans="2:18" ht="13.5">
      <c r="B29" s="17" t="s">
        <v>33</v>
      </c>
      <c r="C29" s="15" t="s">
        <v>28</v>
      </c>
      <c r="D29" s="33">
        <v>28050</v>
      </c>
      <c r="E29" s="33">
        <v>28050</v>
      </c>
      <c r="F29" s="33"/>
      <c r="G29" s="33"/>
      <c r="H29" s="33"/>
      <c r="I29" s="33">
        <v>25550</v>
      </c>
      <c r="J29" s="34">
        <v>26110</v>
      </c>
      <c r="K29" s="33">
        <v>26550</v>
      </c>
      <c r="L29" s="33">
        <v>26900</v>
      </c>
      <c r="M29" s="33">
        <v>26950</v>
      </c>
      <c r="N29" s="33">
        <v>27050</v>
      </c>
      <c r="O29" s="34">
        <v>27150</v>
      </c>
      <c r="P29" s="36">
        <f t="shared" si="0"/>
        <v>27216.666666666668</v>
      </c>
      <c r="Q29" s="36">
        <f t="shared" si="1"/>
        <v>26785</v>
      </c>
      <c r="R29" s="36">
        <f t="shared" si="2"/>
        <v>26928.88888888889</v>
      </c>
    </row>
    <row r="30" spans="2:18" ht="13.5">
      <c r="B30" s="16"/>
      <c r="C30" s="16"/>
      <c r="D30" s="33"/>
      <c r="E30" s="33"/>
      <c r="F30" s="33"/>
      <c r="G30" s="33"/>
      <c r="H30" s="33"/>
      <c r="I30" s="33"/>
      <c r="J30" s="34"/>
      <c r="K30" s="33"/>
      <c r="L30" s="33"/>
      <c r="M30" s="33"/>
      <c r="N30" s="33"/>
      <c r="O30" s="34"/>
      <c r="P30" s="36"/>
      <c r="Q30" s="36"/>
      <c r="R30" s="36"/>
    </row>
    <row r="31" spans="2:18" ht="13.5">
      <c r="B31" s="17" t="s">
        <v>34</v>
      </c>
      <c r="C31" s="16"/>
      <c r="D31" s="33"/>
      <c r="E31" s="33"/>
      <c r="F31" s="33"/>
      <c r="G31" s="33"/>
      <c r="H31" s="33"/>
      <c r="I31" s="33"/>
      <c r="J31" s="34"/>
      <c r="K31" s="33"/>
      <c r="L31" s="33"/>
      <c r="M31" s="33"/>
      <c r="N31" s="33"/>
      <c r="O31" s="34"/>
      <c r="P31" s="36"/>
      <c r="Q31" s="36"/>
      <c r="R31" s="36"/>
    </row>
    <row r="32" spans="2:18" ht="13.5">
      <c r="B32" s="17" t="s">
        <v>35</v>
      </c>
      <c r="C32" s="16"/>
      <c r="D32" s="33"/>
      <c r="E32" s="33"/>
      <c r="F32" s="33"/>
      <c r="G32" s="33"/>
      <c r="H32" s="33"/>
      <c r="I32" s="33"/>
      <c r="J32" s="34"/>
      <c r="K32" s="33"/>
      <c r="L32" s="33"/>
      <c r="M32" s="33"/>
      <c r="N32" s="33"/>
      <c r="O32" s="34"/>
      <c r="P32" s="36"/>
      <c r="Q32" s="36"/>
      <c r="R32" s="36"/>
    </row>
    <row r="33" spans="2:18" ht="13.5">
      <c r="B33" s="17" t="s">
        <v>36</v>
      </c>
      <c r="C33" s="15" t="s">
        <v>28</v>
      </c>
      <c r="D33" s="33">
        <v>25688.88888888889</v>
      </c>
      <c r="E33" s="33">
        <v>25675</v>
      </c>
      <c r="F33" s="33">
        <v>25575</v>
      </c>
      <c r="G33" s="33">
        <v>25550</v>
      </c>
      <c r="H33" s="33">
        <v>26600</v>
      </c>
      <c r="I33" s="33">
        <v>26175</v>
      </c>
      <c r="J33" s="34">
        <v>25455.555555555555</v>
      </c>
      <c r="K33" s="33">
        <v>24075</v>
      </c>
      <c r="L33" s="33">
        <v>22600</v>
      </c>
      <c r="M33" s="33">
        <v>22600</v>
      </c>
      <c r="N33" s="33">
        <v>23800</v>
      </c>
      <c r="O33" s="33">
        <v>23950</v>
      </c>
      <c r="P33" s="36">
        <f t="shared" si="0"/>
        <v>25877.314814814814</v>
      </c>
      <c r="Q33" s="36">
        <f t="shared" si="1"/>
        <v>23746.75925925926</v>
      </c>
      <c r="R33" s="36">
        <f t="shared" si="2"/>
        <v>24812.037037037036</v>
      </c>
    </row>
    <row r="34" spans="2:18" ht="13.5">
      <c r="B34" s="17" t="s">
        <v>37</v>
      </c>
      <c r="C34" s="15" t="s">
        <v>28</v>
      </c>
      <c r="D34" s="33"/>
      <c r="E34" s="33"/>
      <c r="F34" s="33"/>
      <c r="G34" s="33"/>
      <c r="H34" s="33"/>
      <c r="I34" s="33"/>
      <c r="J34" s="34"/>
      <c r="K34" s="33">
        <v>17850</v>
      </c>
      <c r="L34" s="33">
        <v>17250</v>
      </c>
      <c r="M34" s="33"/>
      <c r="N34" s="33"/>
      <c r="O34" s="33"/>
      <c r="P34" s="36"/>
      <c r="Q34" s="36">
        <f t="shared" si="1"/>
        <v>17550</v>
      </c>
      <c r="R34" s="36">
        <f t="shared" si="2"/>
        <v>17550</v>
      </c>
    </row>
    <row r="35" spans="2:18" ht="13.5">
      <c r="B35" s="16"/>
      <c r="C35" s="16"/>
      <c r="D35" s="33"/>
      <c r="E35" s="36"/>
      <c r="F35" s="33"/>
      <c r="G35" s="33"/>
      <c r="H35" s="33"/>
      <c r="I35" s="33"/>
      <c r="J35" s="34"/>
      <c r="K35" s="33"/>
      <c r="L35" s="33"/>
      <c r="M35" s="33"/>
      <c r="N35" s="33"/>
      <c r="O35" s="33"/>
      <c r="P35" s="36"/>
      <c r="Q35" s="36"/>
      <c r="R35" s="36"/>
    </row>
    <row r="36" spans="2:18" ht="13.5">
      <c r="B36" s="17" t="s">
        <v>38</v>
      </c>
      <c r="C36" s="16"/>
      <c r="D36" s="36"/>
      <c r="E36" s="36"/>
      <c r="F36" s="33"/>
      <c r="G36" s="33"/>
      <c r="H36" s="33"/>
      <c r="I36" s="33"/>
      <c r="J36" s="34"/>
      <c r="K36" s="33"/>
      <c r="L36" s="33"/>
      <c r="M36" s="33"/>
      <c r="N36" s="33"/>
      <c r="O36" s="33"/>
      <c r="P36" s="36"/>
      <c r="Q36" s="36"/>
      <c r="R36" s="36"/>
    </row>
    <row r="37" spans="2:18" ht="13.5">
      <c r="B37" s="17" t="s">
        <v>39</v>
      </c>
      <c r="C37" s="16"/>
      <c r="D37" s="36"/>
      <c r="E37" s="33"/>
      <c r="F37" s="33"/>
      <c r="G37" s="33"/>
      <c r="H37" s="33"/>
      <c r="I37" s="36"/>
      <c r="J37" s="34"/>
      <c r="K37" s="36"/>
      <c r="L37" s="36"/>
      <c r="M37" s="36"/>
      <c r="N37" s="33"/>
      <c r="O37" s="33"/>
      <c r="P37" s="36"/>
      <c r="Q37" s="36"/>
      <c r="R37" s="36"/>
    </row>
    <row r="38" spans="2:18" ht="13.5">
      <c r="B38" s="17" t="s">
        <v>40</v>
      </c>
      <c r="C38" s="15" t="s">
        <v>28</v>
      </c>
      <c r="D38" s="33">
        <v>83250</v>
      </c>
      <c r="E38" s="33">
        <v>83250</v>
      </c>
      <c r="F38" s="33">
        <v>83250</v>
      </c>
      <c r="G38" s="33">
        <v>83250</v>
      </c>
      <c r="H38" s="33">
        <v>83250</v>
      </c>
      <c r="I38" s="33">
        <v>83500</v>
      </c>
      <c r="J38" s="34">
        <v>83500</v>
      </c>
      <c r="K38" s="33">
        <v>83500</v>
      </c>
      <c r="L38" s="33">
        <v>83500</v>
      </c>
      <c r="M38" s="33">
        <v>83500</v>
      </c>
      <c r="N38" s="33">
        <v>83500</v>
      </c>
      <c r="O38" s="33">
        <v>83500</v>
      </c>
      <c r="P38" s="36">
        <f t="shared" si="0"/>
        <v>83291.66666666667</v>
      </c>
      <c r="Q38" s="36">
        <f t="shared" si="1"/>
        <v>83500</v>
      </c>
      <c r="R38" s="36">
        <f t="shared" si="2"/>
        <v>83395.83333333333</v>
      </c>
    </row>
    <row r="39" spans="2:18" ht="13.5">
      <c r="B39" s="17" t="s">
        <v>41</v>
      </c>
      <c r="C39" s="15" t="s">
        <v>28</v>
      </c>
      <c r="D39" s="33">
        <v>68000</v>
      </c>
      <c r="E39" s="33">
        <v>68000</v>
      </c>
      <c r="F39" s="33">
        <v>68000</v>
      </c>
      <c r="G39" s="33">
        <v>68000</v>
      </c>
      <c r="H39" s="33">
        <v>68000</v>
      </c>
      <c r="I39" s="33">
        <v>68250</v>
      </c>
      <c r="J39" s="34">
        <v>67750</v>
      </c>
      <c r="K39" s="33">
        <v>67750</v>
      </c>
      <c r="L39" s="33">
        <v>67750</v>
      </c>
      <c r="M39" s="33">
        <v>67750</v>
      </c>
      <c r="N39" s="33">
        <v>67750</v>
      </c>
      <c r="O39" s="33">
        <v>67750</v>
      </c>
      <c r="P39" s="36">
        <f t="shared" si="0"/>
        <v>68041.66666666667</v>
      </c>
      <c r="Q39" s="36">
        <f t="shared" si="1"/>
        <v>67750</v>
      </c>
      <c r="R39" s="36">
        <f t="shared" si="2"/>
        <v>67895.83333333333</v>
      </c>
    </row>
    <row r="40" spans="2:18" ht="13.5">
      <c r="B40" s="17" t="s">
        <v>42</v>
      </c>
      <c r="C40" s="15" t="s">
        <v>28</v>
      </c>
      <c r="D40" s="33">
        <v>63500</v>
      </c>
      <c r="E40" s="36">
        <v>63500</v>
      </c>
      <c r="F40" s="33">
        <v>63500</v>
      </c>
      <c r="G40" s="33">
        <v>63500</v>
      </c>
      <c r="H40" s="33">
        <v>63500</v>
      </c>
      <c r="I40" s="33">
        <v>63750</v>
      </c>
      <c r="J40" s="34">
        <v>64200</v>
      </c>
      <c r="K40" s="33">
        <v>64500</v>
      </c>
      <c r="L40" s="33">
        <v>64500</v>
      </c>
      <c r="M40" s="33">
        <v>64500</v>
      </c>
      <c r="N40" s="33">
        <v>64500</v>
      </c>
      <c r="O40" s="33">
        <v>64500</v>
      </c>
      <c r="P40" s="36">
        <f t="shared" si="0"/>
        <v>63541.666666666664</v>
      </c>
      <c r="Q40" s="36">
        <f t="shared" si="1"/>
        <v>64450</v>
      </c>
      <c r="R40" s="36">
        <f t="shared" si="2"/>
        <v>63995.833333333336</v>
      </c>
    </row>
    <row r="41" spans="2:18" ht="13.5">
      <c r="B41" s="17" t="s">
        <v>43</v>
      </c>
      <c r="C41" s="17" t="s">
        <v>44</v>
      </c>
      <c r="D41" s="36"/>
      <c r="E41" s="33"/>
      <c r="F41" s="36"/>
      <c r="G41" s="36"/>
      <c r="H41" s="36"/>
      <c r="I41" s="36"/>
      <c r="J41" s="34"/>
      <c r="K41" s="36"/>
      <c r="L41" s="36"/>
      <c r="M41" s="36"/>
      <c r="N41" s="33"/>
      <c r="O41" s="33"/>
      <c r="P41" s="36"/>
      <c r="Q41" s="36"/>
      <c r="R41" s="36"/>
    </row>
    <row r="42" spans="2:18" ht="13.5">
      <c r="B42" s="17" t="s">
        <v>45</v>
      </c>
      <c r="C42" s="17" t="s">
        <v>44</v>
      </c>
      <c r="D42" s="33"/>
      <c r="E42" s="33"/>
      <c r="F42" s="33"/>
      <c r="G42" s="33"/>
      <c r="H42" s="33"/>
      <c r="I42" s="33"/>
      <c r="J42" s="34"/>
      <c r="K42" s="36"/>
      <c r="L42" s="36"/>
      <c r="M42" s="33"/>
      <c r="N42" s="33"/>
      <c r="O42" s="33"/>
      <c r="P42" s="36"/>
      <c r="Q42" s="36"/>
      <c r="R42" s="36"/>
    </row>
    <row r="43" spans="2:18" ht="13.5">
      <c r="B43" s="17" t="s">
        <v>46</v>
      </c>
      <c r="C43" s="15" t="s">
        <v>28</v>
      </c>
      <c r="D43" s="33">
        <v>54500</v>
      </c>
      <c r="E43" s="33">
        <v>54500</v>
      </c>
      <c r="F43" s="33">
        <v>54500</v>
      </c>
      <c r="G43" s="33">
        <v>54500</v>
      </c>
      <c r="H43" s="33">
        <v>54500</v>
      </c>
      <c r="I43" s="33">
        <v>54625</v>
      </c>
      <c r="J43" s="34">
        <v>55200</v>
      </c>
      <c r="K43" s="33">
        <v>55500</v>
      </c>
      <c r="L43" s="33">
        <v>55500</v>
      </c>
      <c r="M43" s="33">
        <v>55500</v>
      </c>
      <c r="N43" s="33">
        <v>55500</v>
      </c>
      <c r="O43" s="33">
        <v>55500</v>
      </c>
      <c r="P43" s="36">
        <f t="shared" si="0"/>
        <v>54520.833333333336</v>
      </c>
      <c r="Q43" s="36">
        <f t="shared" si="1"/>
        <v>55450</v>
      </c>
      <c r="R43" s="36">
        <f t="shared" si="2"/>
        <v>54985.416666666664</v>
      </c>
    </row>
    <row r="44" spans="2:18" ht="13.5">
      <c r="B44" s="17" t="s">
        <v>47</v>
      </c>
      <c r="C44" s="15" t="s">
        <v>28</v>
      </c>
      <c r="D44" s="33">
        <v>53000</v>
      </c>
      <c r="E44" s="33">
        <v>53000</v>
      </c>
      <c r="F44" s="33">
        <v>53000</v>
      </c>
      <c r="G44" s="33">
        <v>53000</v>
      </c>
      <c r="H44" s="33">
        <v>53000</v>
      </c>
      <c r="I44" s="33">
        <v>53125</v>
      </c>
      <c r="J44" s="34">
        <v>53700</v>
      </c>
      <c r="K44" s="33">
        <v>54000</v>
      </c>
      <c r="L44" s="33">
        <v>54000</v>
      </c>
      <c r="M44" s="33">
        <v>54000</v>
      </c>
      <c r="N44" s="33">
        <v>54000</v>
      </c>
      <c r="O44" s="33">
        <v>54000</v>
      </c>
      <c r="P44" s="36">
        <f t="shared" si="0"/>
        <v>53020.833333333336</v>
      </c>
      <c r="Q44" s="36">
        <f t="shared" si="1"/>
        <v>53950</v>
      </c>
      <c r="R44" s="36">
        <f t="shared" si="2"/>
        <v>53485.416666666664</v>
      </c>
    </row>
    <row r="45" spans="2:18" ht="13.5">
      <c r="B45" s="17" t="s">
        <v>48</v>
      </c>
      <c r="C45" s="16"/>
      <c r="D45" s="33"/>
      <c r="E45" s="36"/>
      <c r="F45" s="33"/>
      <c r="G45" s="33"/>
      <c r="H45" s="33"/>
      <c r="I45" s="33"/>
      <c r="J45" s="34"/>
      <c r="K45" s="33"/>
      <c r="L45" s="33"/>
      <c r="M45" s="33"/>
      <c r="N45" s="33"/>
      <c r="O45" s="33"/>
      <c r="P45" s="36"/>
      <c r="Q45" s="36"/>
      <c r="R45" s="36"/>
    </row>
    <row r="46" spans="2:18" ht="13.5">
      <c r="B46" s="17" t="s">
        <v>49</v>
      </c>
      <c r="C46" s="15" t="s">
        <v>28</v>
      </c>
      <c r="D46" s="36">
        <v>37500</v>
      </c>
      <c r="E46" s="36">
        <v>37500</v>
      </c>
      <c r="F46" s="36">
        <v>37500</v>
      </c>
      <c r="G46" s="36">
        <v>37500</v>
      </c>
      <c r="H46" s="36">
        <v>37500</v>
      </c>
      <c r="I46" s="36">
        <v>37250</v>
      </c>
      <c r="J46" s="34">
        <v>35700</v>
      </c>
      <c r="K46" s="36">
        <v>33500</v>
      </c>
      <c r="L46" s="36">
        <v>33500</v>
      </c>
      <c r="M46" s="36">
        <v>31700</v>
      </c>
      <c r="N46" s="33">
        <v>30500</v>
      </c>
      <c r="O46" s="33">
        <v>30500</v>
      </c>
      <c r="P46" s="36">
        <f t="shared" si="0"/>
        <v>37458.333333333336</v>
      </c>
      <c r="Q46" s="36">
        <f t="shared" si="1"/>
        <v>32566.666666666668</v>
      </c>
      <c r="R46" s="36">
        <f t="shared" si="2"/>
        <v>35012.5</v>
      </c>
    </row>
    <row r="47" spans="2:18" ht="13.5">
      <c r="B47" s="17" t="s">
        <v>50</v>
      </c>
      <c r="C47" s="15" t="s">
        <v>28</v>
      </c>
      <c r="D47" s="36">
        <v>65000</v>
      </c>
      <c r="E47" s="36">
        <v>65000</v>
      </c>
      <c r="F47" s="36">
        <v>65000</v>
      </c>
      <c r="G47" s="36">
        <v>65000</v>
      </c>
      <c r="H47" s="36">
        <v>65000</v>
      </c>
      <c r="I47" s="36">
        <v>64750</v>
      </c>
      <c r="J47" s="34">
        <v>63200</v>
      </c>
      <c r="K47" s="36">
        <v>61000</v>
      </c>
      <c r="L47" s="36">
        <v>61000</v>
      </c>
      <c r="M47" s="36">
        <v>61000</v>
      </c>
      <c r="N47" s="33">
        <v>61000</v>
      </c>
      <c r="O47" s="33">
        <v>61000</v>
      </c>
      <c r="P47" s="36">
        <f t="shared" si="0"/>
        <v>64958.333333333336</v>
      </c>
      <c r="Q47" s="36">
        <f t="shared" si="1"/>
        <v>61366.666666666664</v>
      </c>
      <c r="R47" s="36">
        <f t="shared" si="2"/>
        <v>63162.5</v>
      </c>
    </row>
    <row r="48" spans="2:18" ht="13.5">
      <c r="B48" s="17" t="s">
        <v>51</v>
      </c>
      <c r="C48" s="16"/>
      <c r="D48" s="36"/>
      <c r="E48" s="33"/>
      <c r="F48" s="36"/>
      <c r="G48" s="36"/>
      <c r="H48" s="36"/>
      <c r="I48" s="36"/>
      <c r="J48" s="34"/>
      <c r="K48" s="36"/>
      <c r="L48" s="36"/>
      <c r="M48" s="36"/>
      <c r="N48" s="33"/>
      <c r="O48" s="33"/>
      <c r="P48" s="36"/>
      <c r="Q48" s="36"/>
      <c r="R48" s="36"/>
    </row>
    <row r="49" spans="2:18" ht="13.5">
      <c r="B49" s="17" t="s">
        <v>52</v>
      </c>
      <c r="C49" s="15" t="s">
        <v>28</v>
      </c>
      <c r="D49" s="33">
        <v>30350</v>
      </c>
      <c r="E49" s="33">
        <v>27500</v>
      </c>
      <c r="F49" s="33">
        <v>25375</v>
      </c>
      <c r="G49" s="33">
        <v>26000</v>
      </c>
      <c r="H49" s="33">
        <v>24625</v>
      </c>
      <c r="I49" s="33">
        <v>22750</v>
      </c>
      <c r="J49" s="34">
        <v>24950</v>
      </c>
      <c r="K49" s="33">
        <v>29375</v>
      </c>
      <c r="L49" s="33">
        <v>27875</v>
      </c>
      <c r="M49" s="33">
        <v>28850</v>
      </c>
      <c r="N49" s="33">
        <v>30750</v>
      </c>
      <c r="O49" s="33">
        <v>32250</v>
      </c>
      <c r="P49" s="36">
        <f t="shared" si="0"/>
        <v>26100</v>
      </c>
      <c r="Q49" s="36">
        <f t="shared" si="1"/>
        <v>29008.333333333332</v>
      </c>
      <c r="R49" s="36">
        <f t="shared" si="2"/>
        <v>27554.166666666668</v>
      </c>
    </row>
    <row r="50" spans="2:18" ht="13.5">
      <c r="B50" s="17" t="s">
        <v>53</v>
      </c>
      <c r="C50" s="15" t="s">
        <v>28</v>
      </c>
      <c r="D50" s="33">
        <v>30350</v>
      </c>
      <c r="E50" s="36">
        <v>27500</v>
      </c>
      <c r="F50" s="33">
        <v>25375</v>
      </c>
      <c r="G50" s="33">
        <v>26000</v>
      </c>
      <c r="H50" s="33">
        <v>24625</v>
      </c>
      <c r="I50" s="33">
        <v>22750</v>
      </c>
      <c r="J50" s="34">
        <v>24950</v>
      </c>
      <c r="K50" s="33">
        <v>29375</v>
      </c>
      <c r="L50" s="33">
        <v>27875</v>
      </c>
      <c r="M50" s="33">
        <v>28850</v>
      </c>
      <c r="N50" s="33">
        <v>30750</v>
      </c>
      <c r="O50" s="33">
        <v>32250</v>
      </c>
      <c r="P50" s="36">
        <f t="shared" si="0"/>
        <v>26100</v>
      </c>
      <c r="Q50" s="36">
        <f t="shared" si="1"/>
        <v>29008.333333333332</v>
      </c>
      <c r="R50" s="36">
        <f t="shared" si="2"/>
        <v>27554.166666666668</v>
      </c>
    </row>
    <row r="51" spans="2:18" ht="13.5">
      <c r="B51" s="17" t="s">
        <v>54</v>
      </c>
      <c r="C51" s="15" t="s">
        <v>28</v>
      </c>
      <c r="D51" s="36">
        <v>30850</v>
      </c>
      <c r="E51" s="36">
        <v>28000</v>
      </c>
      <c r="F51" s="36">
        <v>25875</v>
      </c>
      <c r="G51" s="36">
        <v>26500</v>
      </c>
      <c r="H51" s="36">
        <v>25125</v>
      </c>
      <c r="I51" s="36">
        <v>23250</v>
      </c>
      <c r="J51" s="34">
        <v>25450</v>
      </c>
      <c r="K51" s="36">
        <v>29875</v>
      </c>
      <c r="L51" s="36">
        <v>28375</v>
      </c>
      <c r="M51" s="36">
        <v>29350</v>
      </c>
      <c r="N51" s="33">
        <v>31250</v>
      </c>
      <c r="O51" s="33">
        <v>32750</v>
      </c>
      <c r="P51" s="36">
        <f t="shared" si="0"/>
        <v>26600</v>
      </c>
      <c r="Q51" s="36">
        <f t="shared" si="1"/>
        <v>29508.333333333332</v>
      </c>
      <c r="R51" s="36">
        <f t="shared" si="2"/>
        <v>28054.166666666668</v>
      </c>
    </row>
    <row r="52" spans="2:18" ht="13.5">
      <c r="B52" s="17" t="s">
        <v>55</v>
      </c>
      <c r="C52" s="15" t="s">
        <v>28</v>
      </c>
      <c r="D52" s="36">
        <v>31350</v>
      </c>
      <c r="E52" s="33">
        <v>28500</v>
      </c>
      <c r="F52" s="36">
        <v>26375</v>
      </c>
      <c r="G52" s="36">
        <v>27000</v>
      </c>
      <c r="H52" s="36">
        <v>25625</v>
      </c>
      <c r="I52" s="36">
        <v>24125</v>
      </c>
      <c r="J52" s="34">
        <v>26450</v>
      </c>
      <c r="K52" s="36">
        <v>30875</v>
      </c>
      <c r="L52" s="36">
        <v>29250</v>
      </c>
      <c r="M52" s="36">
        <v>29850</v>
      </c>
      <c r="N52" s="33">
        <v>31750</v>
      </c>
      <c r="O52" s="33">
        <v>33250</v>
      </c>
      <c r="P52" s="36">
        <f t="shared" si="0"/>
        <v>27162.5</v>
      </c>
      <c r="Q52" s="36">
        <f t="shared" si="1"/>
        <v>30237.5</v>
      </c>
      <c r="R52" s="36">
        <f t="shared" si="2"/>
        <v>28700</v>
      </c>
    </row>
    <row r="53" spans="2:18" ht="13.5">
      <c r="B53" s="16"/>
      <c r="C53" s="16"/>
      <c r="D53" s="33"/>
      <c r="E53" s="36"/>
      <c r="F53" s="33"/>
      <c r="G53" s="33"/>
      <c r="H53" s="33"/>
      <c r="I53" s="33"/>
      <c r="J53" s="34"/>
      <c r="K53" s="33"/>
      <c r="L53" s="33"/>
      <c r="M53" s="33"/>
      <c r="N53" s="33"/>
      <c r="O53" s="33"/>
      <c r="P53" s="36"/>
      <c r="Q53" s="36"/>
      <c r="R53" s="36"/>
    </row>
    <row r="54" spans="2:18" ht="13.5">
      <c r="B54" s="17" t="s">
        <v>56</v>
      </c>
      <c r="C54" s="16"/>
      <c r="D54" s="36"/>
      <c r="E54" s="36"/>
      <c r="F54" s="36"/>
      <c r="G54" s="36"/>
      <c r="H54" s="36"/>
      <c r="I54" s="36"/>
      <c r="J54" s="34"/>
      <c r="K54" s="36"/>
      <c r="L54" s="36"/>
      <c r="M54" s="36"/>
      <c r="N54" s="33"/>
      <c r="O54" s="33"/>
      <c r="P54" s="36"/>
      <c r="Q54" s="36"/>
      <c r="R54" s="36"/>
    </row>
    <row r="55" spans="2:18" ht="13.5">
      <c r="B55" s="17" t="s">
        <v>57</v>
      </c>
      <c r="C55" s="15" t="s">
        <v>27</v>
      </c>
      <c r="D55" s="36"/>
      <c r="E55" s="33"/>
      <c r="F55" s="36"/>
      <c r="G55" s="36"/>
      <c r="H55" s="36"/>
      <c r="I55" s="36"/>
      <c r="J55" s="34"/>
      <c r="K55" s="36"/>
      <c r="L55" s="36"/>
      <c r="M55" s="36"/>
      <c r="N55" s="33"/>
      <c r="O55" s="33"/>
      <c r="P55" s="36"/>
      <c r="Q55" s="36"/>
      <c r="R55" s="36"/>
    </row>
    <row r="56" spans="2:18" ht="13.5">
      <c r="B56" s="17" t="s">
        <v>58</v>
      </c>
      <c r="C56" s="15" t="s">
        <v>28</v>
      </c>
      <c r="D56" s="33"/>
      <c r="E56" s="36"/>
      <c r="F56" s="33"/>
      <c r="G56" s="33">
        <v>190000</v>
      </c>
      <c r="H56" s="33"/>
      <c r="I56" s="33"/>
      <c r="J56" s="34"/>
      <c r="K56" s="33"/>
      <c r="L56" s="33"/>
      <c r="M56" s="33"/>
      <c r="N56" s="33"/>
      <c r="O56" s="33"/>
      <c r="P56" s="36">
        <f t="shared" si="0"/>
        <v>190000</v>
      </c>
      <c r="Q56" s="36"/>
      <c r="R56" s="36">
        <f t="shared" si="2"/>
        <v>190000</v>
      </c>
    </row>
    <row r="57" spans="2:18" ht="13.5">
      <c r="B57" s="17" t="s">
        <v>59</v>
      </c>
      <c r="C57" s="15" t="s">
        <v>28</v>
      </c>
      <c r="D57" s="36"/>
      <c r="E57" s="36"/>
      <c r="F57" s="36"/>
      <c r="G57" s="36"/>
      <c r="H57" s="36"/>
      <c r="I57" s="36"/>
      <c r="J57" s="34"/>
      <c r="K57" s="36"/>
      <c r="L57" s="36"/>
      <c r="M57" s="36"/>
      <c r="N57" s="33"/>
      <c r="O57" s="33"/>
      <c r="P57" s="36"/>
      <c r="Q57" s="36"/>
      <c r="R57" s="36"/>
    </row>
    <row r="58" spans="2:18" ht="13.5">
      <c r="B58" s="17" t="s">
        <v>60</v>
      </c>
      <c r="C58" s="16"/>
      <c r="D58" s="36"/>
      <c r="E58" s="36"/>
      <c r="F58" s="36"/>
      <c r="G58" s="36"/>
      <c r="H58" s="36"/>
      <c r="I58" s="36"/>
      <c r="J58" s="34"/>
      <c r="K58" s="36"/>
      <c r="L58" s="36"/>
      <c r="M58" s="36"/>
      <c r="N58" s="33"/>
      <c r="O58" s="33"/>
      <c r="P58" s="36"/>
      <c r="Q58" s="36"/>
      <c r="R58" s="36"/>
    </row>
    <row r="59" spans="2:18" ht="13.5">
      <c r="B59" s="17" t="s">
        <v>26</v>
      </c>
      <c r="C59" s="16"/>
      <c r="D59" s="36"/>
      <c r="E59" s="36"/>
      <c r="F59" s="36"/>
      <c r="G59" s="36"/>
      <c r="H59" s="36"/>
      <c r="I59" s="36"/>
      <c r="J59" s="34"/>
      <c r="K59" s="36"/>
      <c r="L59" s="36"/>
      <c r="M59" s="36"/>
      <c r="N59" s="33"/>
      <c r="O59" s="33"/>
      <c r="P59" s="36"/>
      <c r="Q59" s="36"/>
      <c r="R59" s="36"/>
    </row>
    <row r="60" spans="2:18" ht="13.5">
      <c r="B60" s="17" t="s">
        <v>61</v>
      </c>
      <c r="C60" s="15" t="s">
        <v>28</v>
      </c>
      <c r="D60" s="36">
        <v>48010</v>
      </c>
      <c r="E60" s="33">
        <v>45775</v>
      </c>
      <c r="F60" s="36">
        <v>44562.5</v>
      </c>
      <c r="G60" s="36">
        <v>46650</v>
      </c>
      <c r="H60" s="36">
        <v>45850</v>
      </c>
      <c r="I60" s="36">
        <v>44850</v>
      </c>
      <c r="J60" s="34">
        <v>45950</v>
      </c>
      <c r="K60" s="36">
        <v>47350</v>
      </c>
      <c r="L60" s="36">
        <v>42100</v>
      </c>
      <c r="M60" s="36">
        <v>40640</v>
      </c>
      <c r="N60" s="33">
        <v>41900</v>
      </c>
      <c r="O60" s="33">
        <v>43066.666666666664</v>
      </c>
      <c r="P60" s="36">
        <f t="shared" si="0"/>
        <v>45949.583333333336</v>
      </c>
      <c r="Q60" s="36">
        <f t="shared" si="1"/>
        <v>43501.11111111111</v>
      </c>
      <c r="R60" s="36">
        <f t="shared" si="2"/>
        <v>44725.34722222222</v>
      </c>
    </row>
    <row r="61" spans="2:18" ht="13.5">
      <c r="B61" s="16"/>
      <c r="C61" s="16"/>
      <c r="D61" s="33"/>
      <c r="E61" s="33"/>
      <c r="F61" s="33"/>
      <c r="G61" s="33"/>
      <c r="H61" s="33"/>
      <c r="I61" s="33"/>
      <c r="J61" s="34"/>
      <c r="K61" s="33"/>
      <c r="L61" s="33"/>
      <c r="M61" s="33"/>
      <c r="N61" s="33"/>
      <c r="O61" s="33"/>
      <c r="P61" s="36"/>
      <c r="Q61" s="36"/>
      <c r="R61" s="36"/>
    </row>
    <row r="62" spans="2:18" ht="13.5">
      <c r="B62" s="15" t="s">
        <v>62</v>
      </c>
      <c r="C62" s="16"/>
      <c r="D62" s="33"/>
      <c r="E62" s="36"/>
      <c r="F62" s="33"/>
      <c r="G62" s="33"/>
      <c r="H62" s="33"/>
      <c r="I62" s="33"/>
      <c r="J62" s="34"/>
      <c r="K62" s="33"/>
      <c r="L62" s="33"/>
      <c r="M62" s="33"/>
      <c r="N62" s="33"/>
      <c r="O62" s="33"/>
      <c r="P62" s="36"/>
      <c r="Q62" s="36"/>
      <c r="R62" s="36"/>
    </row>
    <row r="63" spans="2:18" ht="13.5">
      <c r="B63" s="17" t="s">
        <v>63</v>
      </c>
      <c r="C63" s="16"/>
      <c r="D63" s="36"/>
      <c r="E63" s="33"/>
      <c r="F63" s="33"/>
      <c r="G63" s="33"/>
      <c r="H63" s="33"/>
      <c r="I63" s="33"/>
      <c r="J63" s="34"/>
      <c r="K63" s="33"/>
      <c r="L63" s="33"/>
      <c r="M63" s="33"/>
      <c r="N63" s="33"/>
      <c r="O63" s="33"/>
      <c r="P63" s="36"/>
      <c r="Q63" s="36"/>
      <c r="R63" s="36"/>
    </row>
    <row r="64" spans="2:18" ht="13.5">
      <c r="B64" s="17" t="s">
        <v>64</v>
      </c>
      <c r="C64" s="15" t="s">
        <v>27</v>
      </c>
      <c r="D64" s="33"/>
      <c r="E64" s="33"/>
      <c r="F64" s="33"/>
      <c r="G64" s="33"/>
      <c r="H64" s="33">
        <v>125000</v>
      </c>
      <c r="I64" s="33">
        <v>100000</v>
      </c>
      <c r="J64" s="34">
        <v>105000</v>
      </c>
      <c r="K64" s="33"/>
      <c r="L64" s="33"/>
      <c r="M64" s="33"/>
      <c r="N64" s="33"/>
      <c r="O64" s="33"/>
      <c r="P64" s="36">
        <f t="shared" si="0"/>
        <v>112500</v>
      </c>
      <c r="Q64" s="36">
        <f t="shared" si="1"/>
        <v>105000</v>
      </c>
      <c r="R64" s="36">
        <f t="shared" si="2"/>
        <v>110000</v>
      </c>
    </row>
    <row r="65" spans="2:18" ht="13.5">
      <c r="B65" s="17" t="s">
        <v>65</v>
      </c>
      <c r="C65" s="15" t="s">
        <v>28</v>
      </c>
      <c r="D65" s="33">
        <v>195000</v>
      </c>
      <c r="E65" s="33"/>
      <c r="F65" s="33"/>
      <c r="G65" s="33"/>
      <c r="H65" s="33"/>
      <c r="I65" s="33"/>
      <c r="J65" s="34">
        <v>180000</v>
      </c>
      <c r="K65" s="33">
        <v>207500</v>
      </c>
      <c r="L65" s="33">
        <v>217500</v>
      </c>
      <c r="M65" s="33">
        <v>230000</v>
      </c>
      <c r="N65" s="33">
        <v>230000</v>
      </c>
      <c r="O65" s="33"/>
      <c r="P65" s="36">
        <f t="shared" si="0"/>
        <v>195000</v>
      </c>
      <c r="Q65" s="36">
        <f t="shared" si="1"/>
        <v>213000</v>
      </c>
      <c r="R65" s="36">
        <f t="shared" si="2"/>
        <v>210000</v>
      </c>
    </row>
    <row r="66" spans="2:18" ht="13.5">
      <c r="B66" s="17" t="s">
        <v>66</v>
      </c>
      <c r="C66" s="15" t="s">
        <v>28</v>
      </c>
      <c r="D66" s="33">
        <v>318000</v>
      </c>
      <c r="E66" s="33">
        <v>340000</v>
      </c>
      <c r="F66" s="33">
        <v>343750</v>
      </c>
      <c r="G66" s="33"/>
      <c r="H66" s="33"/>
      <c r="I66" s="33"/>
      <c r="J66" s="34"/>
      <c r="K66" s="33">
        <v>323333.3333333333</v>
      </c>
      <c r="L66" s="33">
        <v>332500</v>
      </c>
      <c r="M66" s="33">
        <v>342000</v>
      </c>
      <c r="N66" s="33">
        <v>370000</v>
      </c>
      <c r="O66" s="33">
        <v>380000</v>
      </c>
      <c r="P66" s="36">
        <f t="shared" si="0"/>
        <v>333916.6666666667</v>
      </c>
      <c r="Q66" s="36">
        <f t="shared" si="1"/>
        <v>349566.6666666666</v>
      </c>
      <c r="R66" s="36">
        <f t="shared" si="2"/>
        <v>343697.9166666666</v>
      </c>
    </row>
    <row r="67" spans="2:18" ht="13.5">
      <c r="B67" s="17" t="s">
        <v>67</v>
      </c>
      <c r="C67" s="15" t="s">
        <v>28</v>
      </c>
      <c r="D67" s="33">
        <v>318000</v>
      </c>
      <c r="E67" s="36">
        <v>340000</v>
      </c>
      <c r="F67" s="33">
        <v>343750</v>
      </c>
      <c r="G67" s="33"/>
      <c r="H67" s="33"/>
      <c r="I67" s="33"/>
      <c r="J67" s="34"/>
      <c r="K67" s="33">
        <v>323333.3333333333</v>
      </c>
      <c r="L67" s="33">
        <v>332500</v>
      </c>
      <c r="M67" s="33">
        <v>342000</v>
      </c>
      <c r="N67" s="33">
        <v>370000</v>
      </c>
      <c r="O67" s="33">
        <v>380000</v>
      </c>
      <c r="P67" s="36">
        <f t="shared" si="0"/>
        <v>333916.6666666667</v>
      </c>
      <c r="Q67" s="36">
        <f t="shared" si="1"/>
        <v>349566.6666666666</v>
      </c>
      <c r="R67" s="36">
        <f t="shared" si="2"/>
        <v>343697.9166666666</v>
      </c>
    </row>
    <row r="68" spans="2:18" ht="13.5">
      <c r="B68" s="17" t="s">
        <v>68</v>
      </c>
      <c r="C68" s="15" t="s">
        <v>28</v>
      </c>
      <c r="D68" s="36"/>
      <c r="E68" s="33"/>
      <c r="F68" s="36"/>
      <c r="G68" s="36"/>
      <c r="H68" s="36"/>
      <c r="I68" s="33"/>
      <c r="J68" s="34">
        <v>34666.666666666664</v>
      </c>
      <c r="K68" s="33">
        <v>36875</v>
      </c>
      <c r="L68" s="36"/>
      <c r="M68" s="36"/>
      <c r="N68" s="33"/>
      <c r="O68" s="33"/>
      <c r="P68" s="36"/>
      <c r="Q68" s="36">
        <f t="shared" si="1"/>
        <v>35770.83333333333</v>
      </c>
      <c r="R68" s="36">
        <f t="shared" si="2"/>
        <v>35770.83333333333</v>
      </c>
    </row>
    <row r="69" spans="2:18" ht="13.5">
      <c r="B69" s="17" t="s">
        <v>69</v>
      </c>
      <c r="C69" s="15" t="s">
        <v>28</v>
      </c>
      <c r="D69" s="33">
        <v>22500</v>
      </c>
      <c r="E69" s="33">
        <v>22500</v>
      </c>
      <c r="F69" s="33">
        <v>25833.333333333332</v>
      </c>
      <c r="G69" s="33"/>
      <c r="H69" s="33">
        <v>92500</v>
      </c>
      <c r="I69" s="33">
        <v>40625</v>
      </c>
      <c r="J69" s="34">
        <v>21200</v>
      </c>
      <c r="K69" s="33">
        <v>43750</v>
      </c>
      <c r="L69" s="33">
        <v>38750</v>
      </c>
      <c r="M69" s="33">
        <v>25500</v>
      </c>
      <c r="N69" s="33">
        <v>18750</v>
      </c>
      <c r="O69" s="33">
        <v>27500</v>
      </c>
      <c r="P69" s="36">
        <f t="shared" si="0"/>
        <v>40791.666666666664</v>
      </c>
      <c r="Q69" s="36">
        <f t="shared" si="1"/>
        <v>29241.666666666668</v>
      </c>
      <c r="R69" s="36">
        <f t="shared" si="2"/>
        <v>34491.666666666664</v>
      </c>
    </row>
    <row r="70" spans="2:18" ht="13.5">
      <c r="B70" s="17" t="s">
        <v>70</v>
      </c>
      <c r="C70" s="15" t="s">
        <v>28</v>
      </c>
      <c r="D70" s="33">
        <v>22500</v>
      </c>
      <c r="E70" s="33">
        <v>22500</v>
      </c>
      <c r="F70" s="33">
        <v>27500</v>
      </c>
      <c r="G70" s="33"/>
      <c r="H70" s="33">
        <v>88750</v>
      </c>
      <c r="I70" s="33">
        <v>40000</v>
      </c>
      <c r="J70" s="34">
        <v>23000</v>
      </c>
      <c r="K70" s="33">
        <v>31875</v>
      </c>
      <c r="L70" s="33">
        <v>46250</v>
      </c>
      <c r="M70" s="33">
        <v>27500</v>
      </c>
      <c r="N70" s="33">
        <v>18750</v>
      </c>
      <c r="O70" s="33">
        <v>27500</v>
      </c>
      <c r="P70" s="36">
        <f t="shared" si="0"/>
        <v>40250</v>
      </c>
      <c r="Q70" s="36">
        <f t="shared" si="1"/>
        <v>29145.833333333332</v>
      </c>
      <c r="R70" s="36">
        <f t="shared" si="2"/>
        <v>34193.181818181816</v>
      </c>
    </row>
    <row r="71" spans="2:18" ht="13.5">
      <c r="B71" s="17" t="s">
        <v>71</v>
      </c>
      <c r="C71" s="15" t="s">
        <v>28</v>
      </c>
      <c r="D71" s="33"/>
      <c r="E71" s="33"/>
      <c r="F71" s="33"/>
      <c r="G71" s="33"/>
      <c r="H71" s="33">
        <v>45000</v>
      </c>
      <c r="I71" s="33">
        <v>33750</v>
      </c>
      <c r="J71" s="34">
        <v>29000</v>
      </c>
      <c r="K71" s="33">
        <v>22500</v>
      </c>
      <c r="L71" s="33"/>
      <c r="M71" s="33"/>
      <c r="N71" s="33"/>
      <c r="O71" s="33"/>
      <c r="P71" s="36">
        <f t="shared" si="0"/>
        <v>39375</v>
      </c>
      <c r="Q71" s="36">
        <f t="shared" si="1"/>
        <v>25750</v>
      </c>
      <c r="R71" s="36">
        <f t="shared" si="2"/>
        <v>32562.5</v>
      </c>
    </row>
    <row r="72" spans="2:18" ht="13.5">
      <c r="B72" s="17" t="s">
        <v>72</v>
      </c>
      <c r="C72" s="15" t="s">
        <v>28</v>
      </c>
      <c r="D72" s="33"/>
      <c r="E72" s="33"/>
      <c r="F72" s="33"/>
      <c r="G72" s="33"/>
      <c r="H72" s="33"/>
      <c r="I72" s="36"/>
      <c r="J72" s="34"/>
      <c r="K72" s="33">
        <v>19166.666666666668</v>
      </c>
      <c r="L72" s="33">
        <v>37500</v>
      </c>
      <c r="M72" s="33"/>
      <c r="N72" s="33"/>
      <c r="O72" s="33"/>
      <c r="P72" s="36"/>
      <c r="Q72" s="36">
        <f t="shared" si="1"/>
        <v>28333.333333333336</v>
      </c>
      <c r="R72" s="36">
        <f t="shared" si="2"/>
        <v>28333.333333333336</v>
      </c>
    </row>
    <row r="73" spans="2:18" ht="13.5">
      <c r="B73" s="17" t="s">
        <v>73</v>
      </c>
      <c r="C73" s="15" t="s">
        <v>28</v>
      </c>
      <c r="D73" s="33"/>
      <c r="E73" s="36"/>
      <c r="F73" s="33"/>
      <c r="G73" s="33"/>
      <c r="H73" s="33"/>
      <c r="I73" s="33"/>
      <c r="J73" s="34"/>
      <c r="K73" s="36"/>
      <c r="L73" s="36"/>
      <c r="M73" s="36"/>
      <c r="N73" s="33"/>
      <c r="O73" s="33"/>
      <c r="P73" s="36"/>
      <c r="Q73" s="36"/>
      <c r="R73" s="36"/>
    </row>
    <row r="74" spans="2:18" ht="13.5">
      <c r="B74" s="17" t="s">
        <v>209</v>
      </c>
      <c r="C74" s="15" t="s">
        <v>28</v>
      </c>
      <c r="D74" s="36"/>
      <c r="E74" s="36"/>
      <c r="F74" s="36"/>
      <c r="G74" s="33"/>
      <c r="H74" s="33"/>
      <c r="I74" s="33"/>
      <c r="J74" s="34"/>
      <c r="K74" s="36"/>
      <c r="L74" s="36"/>
      <c r="M74" s="36"/>
      <c r="N74" s="33"/>
      <c r="O74" s="33"/>
      <c r="P74" s="36"/>
      <c r="Q74" s="36"/>
      <c r="R74" s="36"/>
    </row>
    <row r="75" spans="2:18" ht="13.5">
      <c r="B75" s="17" t="s">
        <v>74</v>
      </c>
      <c r="C75" s="15" t="s">
        <v>28</v>
      </c>
      <c r="D75" s="36"/>
      <c r="E75" s="33"/>
      <c r="F75" s="36"/>
      <c r="G75" s="36"/>
      <c r="H75" s="36"/>
      <c r="I75" s="33">
        <v>145000</v>
      </c>
      <c r="J75" s="34">
        <v>103000</v>
      </c>
      <c r="K75" s="36">
        <v>53125</v>
      </c>
      <c r="L75" s="36"/>
      <c r="M75" s="36"/>
      <c r="N75" s="33"/>
      <c r="O75" s="33"/>
      <c r="P75" s="36">
        <f t="shared" si="0"/>
        <v>145000</v>
      </c>
      <c r="Q75" s="36">
        <f t="shared" si="1"/>
        <v>78062.5</v>
      </c>
      <c r="R75" s="36">
        <f t="shared" si="2"/>
        <v>100375</v>
      </c>
    </row>
    <row r="76" spans="2:18" ht="13.5">
      <c r="B76" s="17" t="s">
        <v>75</v>
      </c>
      <c r="C76" s="15" t="s">
        <v>28</v>
      </c>
      <c r="D76" s="33"/>
      <c r="E76" s="36"/>
      <c r="F76" s="33"/>
      <c r="G76" s="33"/>
      <c r="H76" s="33"/>
      <c r="I76" s="33">
        <v>115000</v>
      </c>
      <c r="J76" s="34">
        <v>79000</v>
      </c>
      <c r="K76" s="36">
        <v>41250</v>
      </c>
      <c r="L76" s="33"/>
      <c r="M76" s="33"/>
      <c r="N76" s="33"/>
      <c r="O76" s="33"/>
      <c r="P76" s="36">
        <f t="shared" si="0"/>
        <v>115000</v>
      </c>
      <c r="Q76" s="36">
        <f t="shared" si="1"/>
        <v>60125</v>
      </c>
      <c r="R76" s="36">
        <f t="shared" si="2"/>
        <v>78416.66666666667</v>
      </c>
    </row>
    <row r="77" spans="2:18" ht="13.5">
      <c r="B77" s="17" t="s">
        <v>76</v>
      </c>
      <c r="C77" s="15" t="s">
        <v>28</v>
      </c>
      <c r="D77" s="36"/>
      <c r="E77" s="36"/>
      <c r="F77" s="36"/>
      <c r="G77" s="36"/>
      <c r="H77" s="36">
        <v>45000</v>
      </c>
      <c r="I77" s="36">
        <v>40000</v>
      </c>
      <c r="J77" s="34"/>
      <c r="K77" s="36"/>
      <c r="L77" s="36"/>
      <c r="M77" s="36"/>
      <c r="N77" s="33"/>
      <c r="O77" s="33"/>
      <c r="P77" s="36">
        <f t="shared" si="0"/>
        <v>42500</v>
      </c>
      <c r="Q77" s="36"/>
      <c r="R77" s="36">
        <f t="shared" si="2"/>
        <v>42500</v>
      </c>
    </row>
    <row r="78" spans="2:18" ht="13.5">
      <c r="B78" s="17" t="s">
        <v>77</v>
      </c>
      <c r="C78" s="15" t="s">
        <v>28</v>
      </c>
      <c r="D78" s="36"/>
      <c r="E78" s="33"/>
      <c r="F78" s="36"/>
      <c r="G78" s="36"/>
      <c r="H78" s="36"/>
      <c r="I78" s="36">
        <v>41666.666666666664</v>
      </c>
      <c r="J78" s="34">
        <v>49000</v>
      </c>
      <c r="K78" s="36">
        <v>45000</v>
      </c>
      <c r="L78" s="36">
        <v>45000</v>
      </c>
      <c r="M78" s="36">
        <v>37500</v>
      </c>
      <c r="N78" s="33"/>
      <c r="O78" s="33"/>
      <c r="P78" s="36">
        <f t="shared" si="0"/>
        <v>41666.666666666664</v>
      </c>
      <c r="Q78" s="36">
        <f t="shared" si="1"/>
        <v>44125</v>
      </c>
      <c r="R78" s="36">
        <f t="shared" si="2"/>
        <v>43633.33333333333</v>
      </c>
    </row>
    <row r="79" spans="2:18" ht="13.5">
      <c r="B79" s="17" t="s">
        <v>78</v>
      </c>
      <c r="C79" s="15" t="s">
        <v>28</v>
      </c>
      <c r="D79" s="33"/>
      <c r="E79" s="33"/>
      <c r="F79" s="33"/>
      <c r="G79" s="33"/>
      <c r="H79" s="33"/>
      <c r="I79" s="33">
        <v>36666.666666666664</v>
      </c>
      <c r="J79" s="34">
        <v>41250</v>
      </c>
      <c r="K79" s="33">
        <v>35000</v>
      </c>
      <c r="L79" s="33">
        <v>37500</v>
      </c>
      <c r="M79" s="33">
        <v>32500</v>
      </c>
      <c r="N79" s="33"/>
      <c r="O79" s="33"/>
      <c r="P79" s="36">
        <f t="shared" si="0"/>
        <v>36666.666666666664</v>
      </c>
      <c r="Q79" s="36">
        <f t="shared" si="1"/>
        <v>36562.5</v>
      </c>
      <c r="R79" s="36">
        <f t="shared" si="2"/>
        <v>36583.33333333333</v>
      </c>
    </row>
    <row r="80" spans="2:18" ht="13.5">
      <c r="B80" s="16"/>
      <c r="C80" s="17" t="s">
        <v>44</v>
      </c>
      <c r="D80" s="33"/>
      <c r="E80" s="33"/>
      <c r="F80" s="33"/>
      <c r="G80" s="33"/>
      <c r="H80" s="33"/>
      <c r="I80" s="33"/>
      <c r="J80" s="34"/>
      <c r="K80" s="36"/>
      <c r="L80" s="36"/>
      <c r="M80" s="36"/>
      <c r="N80" s="33"/>
      <c r="O80" s="33"/>
      <c r="P80" s="36"/>
      <c r="Q80" s="36"/>
      <c r="R80" s="36"/>
    </row>
    <row r="81" spans="2:18" ht="13.5">
      <c r="B81" s="15" t="s">
        <v>79</v>
      </c>
      <c r="C81" s="17" t="s">
        <v>44</v>
      </c>
      <c r="D81" s="33"/>
      <c r="E81" s="33"/>
      <c r="F81" s="33"/>
      <c r="G81" s="33"/>
      <c r="H81" s="33"/>
      <c r="I81" s="33"/>
      <c r="J81" s="34"/>
      <c r="K81" s="33"/>
      <c r="L81" s="33"/>
      <c r="M81" s="33"/>
      <c r="N81" s="33"/>
      <c r="O81" s="33"/>
      <c r="P81" s="36"/>
      <c r="Q81" s="36"/>
      <c r="R81" s="36"/>
    </row>
    <row r="82" spans="2:18" ht="13.5">
      <c r="B82" s="17" t="s">
        <v>80</v>
      </c>
      <c r="C82" s="17" t="s">
        <v>44</v>
      </c>
      <c r="D82" s="33"/>
      <c r="E82" s="33"/>
      <c r="F82" s="33"/>
      <c r="G82" s="33"/>
      <c r="H82" s="33"/>
      <c r="I82" s="36"/>
      <c r="J82" s="34"/>
      <c r="K82" s="36"/>
      <c r="L82" s="33"/>
      <c r="M82" s="33"/>
      <c r="N82" s="33"/>
      <c r="O82" s="33"/>
      <c r="P82" s="36"/>
      <c r="Q82" s="36"/>
      <c r="R82" s="36"/>
    </row>
    <row r="83" spans="2:18" ht="13.5">
      <c r="B83" s="17" t="s">
        <v>81</v>
      </c>
      <c r="C83" s="15" t="s">
        <v>82</v>
      </c>
      <c r="D83" s="33">
        <v>8800</v>
      </c>
      <c r="E83" s="33">
        <v>10500</v>
      </c>
      <c r="F83" s="33">
        <v>10500</v>
      </c>
      <c r="G83" s="33">
        <v>10500</v>
      </c>
      <c r="H83" s="33">
        <v>10500</v>
      </c>
      <c r="I83" s="33">
        <v>10500</v>
      </c>
      <c r="J83" s="34">
        <v>10500</v>
      </c>
      <c r="K83" s="36">
        <v>10500</v>
      </c>
      <c r="L83" s="33">
        <v>10500</v>
      </c>
      <c r="M83" s="33">
        <v>10500</v>
      </c>
      <c r="N83" s="33">
        <v>10500</v>
      </c>
      <c r="O83" s="33">
        <v>10500</v>
      </c>
      <c r="P83" s="36">
        <f>AVERAGEA(D83:I83)</f>
        <v>10216.666666666666</v>
      </c>
      <c r="Q83" s="36">
        <f>AVERAGEA(J83:O83)</f>
        <v>10500</v>
      </c>
      <c r="R83" s="36">
        <f aca="true" t="shared" si="3" ref="R83:R145">AVERAGEA(D83:O83)</f>
        <v>10358.333333333334</v>
      </c>
    </row>
    <row r="84" spans="2:18" ht="13.5">
      <c r="B84" s="17" t="s">
        <v>83</v>
      </c>
      <c r="C84" s="16"/>
      <c r="D84" s="33"/>
      <c r="E84" s="33"/>
      <c r="F84" s="33"/>
      <c r="G84" s="33"/>
      <c r="H84" s="33"/>
      <c r="I84" s="36"/>
      <c r="J84" s="34"/>
      <c r="K84" s="36"/>
      <c r="L84" s="33"/>
      <c r="M84" s="33"/>
      <c r="N84" s="33"/>
      <c r="O84" s="33"/>
      <c r="P84" s="36"/>
      <c r="Q84" s="36"/>
      <c r="R84" s="36"/>
    </row>
    <row r="85" spans="2:18" ht="13.5">
      <c r="B85" s="17" t="s">
        <v>84</v>
      </c>
      <c r="C85" s="15" t="s">
        <v>28</v>
      </c>
      <c r="D85" s="33"/>
      <c r="E85" s="33"/>
      <c r="F85" s="33"/>
      <c r="G85" s="33"/>
      <c r="H85" s="33"/>
      <c r="I85" s="36"/>
      <c r="J85" s="34"/>
      <c r="K85" s="33"/>
      <c r="L85" s="33"/>
      <c r="M85" s="33"/>
      <c r="N85" s="33"/>
      <c r="O85" s="33"/>
      <c r="P85" s="36"/>
      <c r="Q85" s="36"/>
      <c r="R85" s="36"/>
    </row>
    <row r="86" spans="2:18" ht="13.5">
      <c r="B86" s="17" t="s">
        <v>85</v>
      </c>
      <c r="C86" s="15" t="s">
        <v>28</v>
      </c>
      <c r="D86" s="33"/>
      <c r="E86" s="33"/>
      <c r="F86" s="33"/>
      <c r="G86" s="33"/>
      <c r="H86" s="33"/>
      <c r="I86" s="36"/>
      <c r="J86" s="34"/>
      <c r="K86" s="36"/>
      <c r="L86" s="36"/>
      <c r="M86" s="36"/>
      <c r="N86" s="33"/>
      <c r="O86" s="33"/>
      <c r="P86" s="36"/>
      <c r="Q86" s="36"/>
      <c r="R86" s="36"/>
    </row>
    <row r="87" spans="2:18" ht="13.5">
      <c r="B87" s="17" t="s">
        <v>86</v>
      </c>
      <c r="C87" s="15" t="s">
        <v>28</v>
      </c>
      <c r="D87" s="33"/>
      <c r="E87" s="33"/>
      <c r="F87" s="33"/>
      <c r="G87" s="33"/>
      <c r="H87" s="33"/>
      <c r="I87" s="36"/>
      <c r="J87" s="34"/>
      <c r="K87" s="36"/>
      <c r="L87" s="36"/>
      <c r="M87" s="36"/>
      <c r="N87" s="33"/>
      <c r="O87" s="33"/>
      <c r="P87" s="36"/>
      <c r="Q87" s="36"/>
      <c r="R87" s="36"/>
    </row>
    <row r="88" spans="2:18" ht="13.5">
      <c r="B88" s="17" t="s">
        <v>87</v>
      </c>
      <c r="C88" s="15" t="s">
        <v>28</v>
      </c>
      <c r="D88" s="33">
        <v>8400</v>
      </c>
      <c r="E88" s="33">
        <v>10500</v>
      </c>
      <c r="F88" s="33">
        <v>10500</v>
      </c>
      <c r="G88" s="33">
        <v>10500</v>
      </c>
      <c r="H88" s="33">
        <v>10500</v>
      </c>
      <c r="I88" s="33">
        <v>10500</v>
      </c>
      <c r="J88" s="34">
        <v>10500</v>
      </c>
      <c r="K88" s="33">
        <v>10500</v>
      </c>
      <c r="L88" s="33">
        <v>10500</v>
      </c>
      <c r="M88" s="33">
        <v>10500</v>
      </c>
      <c r="N88" s="33">
        <v>10500</v>
      </c>
      <c r="O88" s="33">
        <v>10500</v>
      </c>
      <c r="P88" s="36">
        <f>AVERAGEA(D88:I88)</f>
        <v>10150</v>
      </c>
      <c r="Q88" s="36">
        <f>AVERAGEA(J88:O88)</f>
        <v>10500</v>
      </c>
      <c r="R88" s="36">
        <f t="shared" si="3"/>
        <v>10325</v>
      </c>
    </row>
    <row r="89" spans="2:18" ht="13.5">
      <c r="B89" s="17" t="s">
        <v>88</v>
      </c>
      <c r="C89" s="16"/>
      <c r="D89" s="33"/>
      <c r="E89" s="33"/>
      <c r="F89" s="33"/>
      <c r="G89" s="33"/>
      <c r="H89" s="33"/>
      <c r="I89" s="33"/>
      <c r="J89" s="34"/>
      <c r="K89" s="33"/>
      <c r="L89" s="33"/>
      <c r="M89" s="33"/>
      <c r="N89" s="33"/>
      <c r="O89" s="33"/>
      <c r="P89" s="36"/>
      <c r="Q89" s="36"/>
      <c r="R89" s="36"/>
    </row>
    <row r="90" spans="2:18" ht="13.5">
      <c r="B90" s="17" t="s">
        <v>89</v>
      </c>
      <c r="C90" s="15" t="s">
        <v>28</v>
      </c>
      <c r="D90" s="33">
        <v>2176</v>
      </c>
      <c r="E90" s="36">
        <v>2632.5</v>
      </c>
      <c r="F90" s="33">
        <v>2148.75</v>
      </c>
      <c r="G90" s="33">
        <v>1710</v>
      </c>
      <c r="H90" s="33">
        <v>1360</v>
      </c>
      <c r="I90" s="33">
        <v>1742.5</v>
      </c>
      <c r="J90" s="34">
        <v>1762</v>
      </c>
      <c r="K90" s="33">
        <v>1840</v>
      </c>
      <c r="L90" s="33">
        <v>1802.5</v>
      </c>
      <c r="M90" s="33">
        <v>1398</v>
      </c>
      <c r="N90" s="33">
        <v>1432.5</v>
      </c>
      <c r="O90" s="33">
        <v>1190</v>
      </c>
      <c r="P90" s="36">
        <f>AVERAGEA(D90:I90)</f>
        <v>1961.625</v>
      </c>
      <c r="Q90" s="36">
        <f>AVERAGEA(J90:O90)</f>
        <v>1570.8333333333333</v>
      </c>
      <c r="R90" s="36">
        <f t="shared" si="3"/>
        <v>1766.2291666666667</v>
      </c>
    </row>
    <row r="91" spans="2:18" ht="13.5">
      <c r="B91" s="17" t="s">
        <v>90</v>
      </c>
      <c r="C91" s="17" t="s">
        <v>44</v>
      </c>
      <c r="D91" s="36"/>
      <c r="E91" s="33"/>
      <c r="F91" s="36"/>
      <c r="G91" s="36"/>
      <c r="H91" s="36"/>
      <c r="I91" s="36"/>
      <c r="J91" s="34"/>
      <c r="K91" s="36"/>
      <c r="L91" s="36"/>
      <c r="M91" s="36"/>
      <c r="N91" s="33"/>
      <c r="O91" s="33"/>
      <c r="P91" s="36"/>
      <c r="Q91" s="36"/>
      <c r="R91" s="36"/>
    </row>
    <row r="92" spans="2:18" ht="13.5">
      <c r="B92" s="17" t="s">
        <v>91</v>
      </c>
      <c r="C92" s="15" t="s">
        <v>28</v>
      </c>
      <c r="D92" s="33">
        <v>2211</v>
      </c>
      <c r="E92" s="36">
        <v>2637.5</v>
      </c>
      <c r="F92" s="33">
        <v>2605</v>
      </c>
      <c r="G92" s="33">
        <v>2722.5</v>
      </c>
      <c r="H92" s="33">
        <v>2567.5</v>
      </c>
      <c r="I92" s="33">
        <v>2427.5</v>
      </c>
      <c r="J92" s="34">
        <v>2056</v>
      </c>
      <c r="K92" s="33">
        <v>1860</v>
      </c>
      <c r="L92" s="33">
        <v>1816.6666666666667</v>
      </c>
      <c r="M92" s="33">
        <v>1988</v>
      </c>
      <c r="N92" s="33">
        <v>1810</v>
      </c>
      <c r="O92" s="33">
        <v>1643.3333333333333</v>
      </c>
      <c r="P92" s="36">
        <f>AVERAGEA(D92:I92)</f>
        <v>2528.5</v>
      </c>
      <c r="Q92" s="36">
        <f>AVERAGEA(J92:O92)</f>
        <v>1862.3333333333337</v>
      </c>
      <c r="R92" s="36">
        <f t="shared" si="3"/>
        <v>2195.4166666666665</v>
      </c>
    </row>
    <row r="93" spans="2:18" ht="13.5">
      <c r="B93" s="17" t="s">
        <v>92</v>
      </c>
      <c r="C93" s="15" t="s">
        <v>28</v>
      </c>
      <c r="D93" s="36">
        <v>2036</v>
      </c>
      <c r="E93" s="36">
        <v>2567.5</v>
      </c>
      <c r="F93" s="36">
        <v>2282.5</v>
      </c>
      <c r="G93" s="36">
        <v>2290</v>
      </c>
      <c r="H93" s="36">
        <v>2027.5</v>
      </c>
      <c r="I93" s="36">
        <v>1955</v>
      </c>
      <c r="J93" s="34">
        <v>1744</v>
      </c>
      <c r="K93" s="36">
        <v>1710</v>
      </c>
      <c r="L93" s="36">
        <v>1686.6666666666667</v>
      </c>
      <c r="M93" s="36">
        <v>1636</v>
      </c>
      <c r="N93" s="33">
        <v>1447.5</v>
      </c>
      <c r="O93" s="33">
        <v>1563.3333333333333</v>
      </c>
      <c r="P93" s="36">
        <f>AVERAGEA(D93:I93)</f>
        <v>2193.0833333333335</v>
      </c>
      <c r="Q93" s="36">
        <f>AVERAGEA(J93:O93)</f>
        <v>1631.2500000000002</v>
      </c>
      <c r="R93" s="36">
        <f t="shared" si="3"/>
        <v>1912.1666666666667</v>
      </c>
    </row>
    <row r="94" spans="2:18" ht="13.5">
      <c r="B94" s="17" t="s">
        <v>93</v>
      </c>
      <c r="C94" s="15" t="s">
        <v>28</v>
      </c>
      <c r="D94" s="36"/>
      <c r="E94" s="36"/>
      <c r="F94" s="36"/>
      <c r="G94" s="36"/>
      <c r="H94" s="36"/>
      <c r="I94" s="36"/>
      <c r="J94" s="34"/>
      <c r="K94" s="36"/>
      <c r="L94" s="36"/>
      <c r="M94" s="36"/>
      <c r="N94" s="33"/>
      <c r="O94" s="33"/>
      <c r="P94" s="36"/>
      <c r="Q94" s="36"/>
      <c r="R94" s="36"/>
    </row>
    <row r="95" spans="2:18" ht="13.5">
      <c r="B95" s="17" t="s">
        <v>94</v>
      </c>
      <c r="C95" s="15" t="s">
        <v>28</v>
      </c>
      <c r="D95" s="36"/>
      <c r="E95" s="36"/>
      <c r="F95" s="36"/>
      <c r="G95" s="36"/>
      <c r="H95" s="36"/>
      <c r="I95" s="36"/>
      <c r="J95" s="34"/>
      <c r="K95" s="36"/>
      <c r="L95" s="36"/>
      <c r="M95" s="36"/>
      <c r="N95" s="33"/>
      <c r="O95" s="33"/>
      <c r="P95" s="36"/>
      <c r="Q95" s="36"/>
      <c r="R95" s="36"/>
    </row>
    <row r="96" spans="2:18" ht="13.5">
      <c r="B96" s="17" t="s">
        <v>95</v>
      </c>
      <c r="C96" s="15" t="s">
        <v>28</v>
      </c>
      <c r="D96" s="36">
        <v>8500</v>
      </c>
      <c r="E96" s="33">
        <v>8500</v>
      </c>
      <c r="F96" s="36">
        <v>10500</v>
      </c>
      <c r="G96" s="36">
        <v>10500</v>
      </c>
      <c r="H96" s="36">
        <v>10500</v>
      </c>
      <c r="I96" s="36">
        <v>10500</v>
      </c>
      <c r="J96" s="34">
        <v>10500</v>
      </c>
      <c r="K96" s="36">
        <v>10500</v>
      </c>
      <c r="L96" s="36">
        <v>10500</v>
      </c>
      <c r="M96" s="36">
        <v>10500</v>
      </c>
      <c r="N96" s="33">
        <v>10500</v>
      </c>
      <c r="O96" s="33">
        <v>10500</v>
      </c>
      <c r="P96" s="36">
        <f>AVERAGEA(D96:I96)</f>
        <v>9833.333333333334</v>
      </c>
      <c r="Q96" s="36">
        <f>AVERAGEA(J96:O96)</f>
        <v>10500</v>
      </c>
      <c r="R96" s="36">
        <f t="shared" si="3"/>
        <v>10166.666666666666</v>
      </c>
    </row>
    <row r="97" spans="2:18" ht="13.5">
      <c r="B97" s="17" t="s">
        <v>96</v>
      </c>
      <c r="C97" s="15" t="s">
        <v>28</v>
      </c>
      <c r="D97" s="33">
        <v>4130</v>
      </c>
      <c r="E97" s="36">
        <v>4550</v>
      </c>
      <c r="F97" s="33">
        <v>4550</v>
      </c>
      <c r="G97" s="33">
        <v>4550</v>
      </c>
      <c r="H97" s="33">
        <v>4237.5</v>
      </c>
      <c r="I97" s="33">
        <v>3268.75</v>
      </c>
      <c r="J97" s="34">
        <v>3060</v>
      </c>
      <c r="K97" s="33">
        <v>3087.5</v>
      </c>
      <c r="L97" s="33">
        <v>3300</v>
      </c>
      <c r="M97" s="33">
        <v>3290</v>
      </c>
      <c r="N97" s="33">
        <v>2737.5</v>
      </c>
      <c r="O97" s="33">
        <v>2566.6666666666665</v>
      </c>
      <c r="P97" s="36">
        <f>AVERAGEA(D97:I97)</f>
        <v>4214.375</v>
      </c>
      <c r="Q97" s="36">
        <f>AVERAGEA(J97:O97)</f>
        <v>3006.944444444445</v>
      </c>
      <c r="R97" s="36">
        <f t="shared" si="3"/>
        <v>3610.659722222222</v>
      </c>
    </row>
    <row r="98" spans="2:18" ht="13.5">
      <c r="B98" s="17" t="s">
        <v>97</v>
      </c>
      <c r="C98" s="15" t="s">
        <v>98</v>
      </c>
      <c r="D98" s="36"/>
      <c r="E98" s="33"/>
      <c r="F98" s="36"/>
      <c r="G98" s="36"/>
      <c r="H98" s="36"/>
      <c r="I98" s="36"/>
      <c r="J98" s="34"/>
      <c r="K98" s="36"/>
      <c r="L98" s="36"/>
      <c r="M98" s="36"/>
      <c r="N98" s="33"/>
      <c r="O98" s="33"/>
      <c r="P98" s="36"/>
      <c r="Q98" s="36"/>
      <c r="R98" s="36"/>
    </row>
    <row r="99" spans="2:18" ht="13.5">
      <c r="B99" s="17" t="s">
        <v>99</v>
      </c>
      <c r="C99" s="16"/>
      <c r="D99" s="33"/>
      <c r="E99" s="36"/>
      <c r="F99" s="33"/>
      <c r="G99" s="33"/>
      <c r="H99" s="33"/>
      <c r="I99" s="33"/>
      <c r="J99" s="34"/>
      <c r="K99" s="33"/>
      <c r="L99" s="33"/>
      <c r="M99" s="33"/>
      <c r="N99" s="33"/>
      <c r="O99" s="33"/>
      <c r="P99" s="36"/>
      <c r="Q99" s="36"/>
      <c r="R99" s="36"/>
    </row>
    <row r="100" spans="2:18" ht="13.5">
      <c r="B100" s="17" t="s">
        <v>100</v>
      </c>
      <c r="C100" s="15" t="s">
        <v>82</v>
      </c>
      <c r="D100" s="36">
        <v>4030</v>
      </c>
      <c r="E100" s="36">
        <v>4562.5</v>
      </c>
      <c r="F100" s="36">
        <v>4405</v>
      </c>
      <c r="G100" s="36">
        <v>4275</v>
      </c>
      <c r="H100" s="36">
        <v>3525</v>
      </c>
      <c r="I100" s="36">
        <v>2500</v>
      </c>
      <c r="J100" s="34">
        <v>2280</v>
      </c>
      <c r="K100" s="36">
        <v>2500</v>
      </c>
      <c r="L100" s="36">
        <v>3000</v>
      </c>
      <c r="M100" s="36">
        <v>3110</v>
      </c>
      <c r="N100" s="33">
        <v>2925</v>
      </c>
      <c r="O100" s="33">
        <v>2900</v>
      </c>
      <c r="P100" s="36">
        <f>AVERAGEA(D100:I100)</f>
        <v>3882.9166666666665</v>
      </c>
      <c r="Q100" s="36">
        <f>AVERAGEA(J100:O100)</f>
        <v>2785.8333333333335</v>
      </c>
      <c r="R100" s="36">
        <f t="shared" si="3"/>
        <v>3334.375</v>
      </c>
    </row>
    <row r="101" spans="2:18" ht="13.5">
      <c r="B101" s="17" t="s">
        <v>101</v>
      </c>
      <c r="C101" s="15" t="s">
        <v>28</v>
      </c>
      <c r="D101" s="36">
        <v>4150</v>
      </c>
      <c r="E101" s="36">
        <v>4662.5</v>
      </c>
      <c r="F101" s="36">
        <v>4505</v>
      </c>
      <c r="G101" s="36">
        <v>4375</v>
      </c>
      <c r="H101" s="36">
        <v>3625</v>
      </c>
      <c r="I101" s="36">
        <v>2600</v>
      </c>
      <c r="J101" s="34">
        <v>2380</v>
      </c>
      <c r="K101" s="36">
        <v>2600</v>
      </c>
      <c r="L101" s="36">
        <v>3100</v>
      </c>
      <c r="M101" s="36">
        <v>3210</v>
      </c>
      <c r="N101" s="33">
        <v>3025</v>
      </c>
      <c r="O101" s="33">
        <v>3000</v>
      </c>
      <c r="P101" s="36">
        <f>AVERAGEA(D101:I101)</f>
        <v>3986.25</v>
      </c>
      <c r="Q101" s="36">
        <f>AVERAGEA(J101:O101)</f>
        <v>2885.8333333333335</v>
      </c>
      <c r="R101" s="36">
        <f t="shared" si="3"/>
        <v>3436.0416666666665</v>
      </c>
    </row>
    <row r="102" spans="2:18" ht="13.5">
      <c r="B102" s="17" t="s">
        <v>102</v>
      </c>
      <c r="C102" s="16"/>
      <c r="D102" s="36"/>
      <c r="E102" s="36"/>
      <c r="F102" s="36"/>
      <c r="G102" s="36"/>
      <c r="H102" s="36"/>
      <c r="I102" s="36"/>
      <c r="J102" s="34"/>
      <c r="K102" s="36"/>
      <c r="L102" s="36"/>
      <c r="M102" s="36"/>
      <c r="N102" s="33"/>
      <c r="O102" s="33"/>
      <c r="P102" s="36"/>
      <c r="Q102" s="36"/>
      <c r="R102" s="36"/>
    </row>
    <row r="103" spans="2:18" ht="13.5">
      <c r="B103" s="17" t="s">
        <v>103</v>
      </c>
      <c r="C103" s="17" t="s">
        <v>44</v>
      </c>
      <c r="D103" s="36"/>
      <c r="E103" s="36"/>
      <c r="F103" s="36"/>
      <c r="G103" s="36"/>
      <c r="H103" s="36"/>
      <c r="I103" s="36"/>
      <c r="J103" s="34"/>
      <c r="K103" s="36"/>
      <c r="L103" s="36"/>
      <c r="M103" s="36"/>
      <c r="N103" s="33"/>
      <c r="O103" s="33"/>
      <c r="P103" s="36"/>
      <c r="Q103" s="36"/>
      <c r="R103" s="36"/>
    </row>
    <row r="104" spans="2:18" ht="13.5">
      <c r="B104" s="17" t="s">
        <v>104</v>
      </c>
      <c r="C104" s="15" t="s">
        <v>105</v>
      </c>
      <c r="D104" s="36"/>
      <c r="E104" s="36"/>
      <c r="F104" s="36"/>
      <c r="G104" s="36"/>
      <c r="H104" s="36"/>
      <c r="I104" s="36"/>
      <c r="J104" s="34"/>
      <c r="K104" s="36"/>
      <c r="L104" s="36"/>
      <c r="M104" s="36"/>
      <c r="N104" s="33"/>
      <c r="O104" s="33"/>
      <c r="P104" s="36"/>
      <c r="Q104" s="36"/>
      <c r="R104" s="36"/>
    </row>
    <row r="105" spans="2:18" ht="13.5">
      <c r="B105" s="17" t="s">
        <v>106</v>
      </c>
      <c r="C105" s="15" t="s">
        <v>28</v>
      </c>
      <c r="D105" s="36"/>
      <c r="E105" s="36"/>
      <c r="F105" s="36"/>
      <c r="G105" s="36"/>
      <c r="H105" s="36"/>
      <c r="I105" s="36"/>
      <c r="J105" s="34"/>
      <c r="K105" s="36"/>
      <c r="L105" s="36"/>
      <c r="M105" s="36"/>
      <c r="N105" s="33"/>
      <c r="O105" s="33"/>
      <c r="P105" s="36"/>
      <c r="Q105" s="36"/>
      <c r="R105" s="36"/>
    </row>
    <row r="106" spans="2:18" ht="13.5">
      <c r="B106" s="16"/>
      <c r="C106" s="17" t="s">
        <v>44</v>
      </c>
      <c r="D106" s="36"/>
      <c r="E106" s="33"/>
      <c r="F106" s="36"/>
      <c r="G106" s="36"/>
      <c r="H106" s="36"/>
      <c r="I106" s="36"/>
      <c r="J106" s="34"/>
      <c r="K106" s="36"/>
      <c r="L106" s="36"/>
      <c r="M106" s="36"/>
      <c r="N106" s="33"/>
      <c r="O106" s="33"/>
      <c r="P106" s="36"/>
      <c r="Q106" s="36"/>
      <c r="R106" s="36"/>
    </row>
    <row r="107" spans="2:18" ht="13.5">
      <c r="B107" s="15" t="s">
        <v>107</v>
      </c>
      <c r="C107" s="17" t="s">
        <v>44</v>
      </c>
      <c r="D107" s="33"/>
      <c r="E107" s="36"/>
      <c r="F107" s="33"/>
      <c r="G107" s="33"/>
      <c r="H107" s="33"/>
      <c r="I107" s="33"/>
      <c r="J107" s="34"/>
      <c r="K107" s="33"/>
      <c r="L107" s="33"/>
      <c r="M107" s="33"/>
      <c r="N107" s="33"/>
      <c r="O107" s="33"/>
      <c r="P107" s="36"/>
      <c r="Q107" s="36"/>
      <c r="R107" s="36"/>
    </row>
    <row r="108" spans="2:18" ht="13.5">
      <c r="B108" s="17" t="s">
        <v>108</v>
      </c>
      <c r="C108" s="17" t="s">
        <v>44</v>
      </c>
      <c r="D108" s="36"/>
      <c r="E108" s="36"/>
      <c r="F108" s="36"/>
      <c r="G108" s="36"/>
      <c r="H108" s="36"/>
      <c r="I108" s="36"/>
      <c r="J108" s="34"/>
      <c r="K108" s="36"/>
      <c r="L108" s="36"/>
      <c r="M108" s="36"/>
      <c r="N108" s="33"/>
      <c r="O108" s="33"/>
      <c r="P108" s="36"/>
      <c r="Q108" s="36"/>
      <c r="R108" s="36"/>
    </row>
    <row r="109" spans="2:18" ht="13.5">
      <c r="B109" s="17" t="s">
        <v>109</v>
      </c>
      <c r="C109" s="17" t="s">
        <v>44</v>
      </c>
      <c r="D109" s="36"/>
      <c r="E109" s="33"/>
      <c r="F109" s="36"/>
      <c r="G109" s="36"/>
      <c r="H109" s="36"/>
      <c r="I109" s="36"/>
      <c r="J109" s="34"/>
      <c r="K109" s="36"/>
      <c r="L109" s="36"/>
      <c r="M109" s="36"/>
      <c r="N109" s="33"/>
      <c r="O109" s="33"/>
      <c r="P109" s="36"/>
      <c r="Q109" s="36"/>
      <c r="R109" s="36"/>
    </row>
    <row r="110" spans="2:18" ht="13.5">
      <c r="B110" s="19" t="s">
        <v>210</v>
      </c>
      <c r="C110" s="15" t="s">
        <v>82</v>
      </c>
      <c r="D110" s="33">
        <v>4550</v>
      </c>
      <c r="E110" s="33">
        <v>3900</v>
      </c>
      <c r="F110" s="33">
        <v>3650</v>
      </c>
      <c r="G110" s="33">
        <v>3825</v>
      </c>
      <c r="H110" s="33">
        <v>4250</v>
      </c>
      <c r="I110" s="33">
        <v>4025</v>
      </c>
      <c r="J110" s="34"/>
      <c r="K110" s="33">
        <v>4051.125</v>
      </c>
      <c r="L110" s="33">
        <v>4151.125</v>
      </c>
      <c r="M110" s="33">
        <v>4130</v>
      </c>
      <c r="N110" s="33">
        <v>4187.5</v>
      </c>
      <c r="O110" s="33">
        <v>4550</v>
      </c>
      <c r="P110" s="36">
        <f aca="true" t="shared" si="4" ref="P110:P115">AVERAGEA(D110:I110)</f>
        <v>4033.3333333333335</v>
      </c>
      <c r="Q110" s="36">
        <f aca="true" t="shared" si="5" ref="Q110:Q116">AVERAGEA(J110:O110)</f>
        <v>4213.95</v>
      </c>
      <c r="R110" s="36">
        <f t="shared" si="3"/>
        <v>4115.431818181818</v>
      </c>
    </row>
    <row r="111" spans="2:18" ht="13.5">
      <c r="B111" s="19" t="s">
        <v>211</v>
      </c>
      <c r="C111" s="15" t="s">
        <v>28</v>
      </c>
      <c r="D111" s="33">
        <v>4000</v>
      </c>
      <c r="E111" s="36">
        <v>3500</v>
      </c>
      <c r="F111" s="33">
        <v>3250</v>
      </c>
      <c r="G111" s="33">
        <v>3475</v>
      </c>
      <c r="H111" s="33">
        <v>3950</v>
      </c>
      <c r="I111" s="33">
        <v>3725</v>
      </c>
      <c r="J111" s="34">
        <v>3850</v>
      </c>
      <c r="K111" s="33">
        <v>3700</v>
      </c>
      <c r="L111" s="33">
        <v>3800</v>
      </c>
      <c r="M111" s="33">
        <v>3780</v>
      </c>
      <c r="N111" s="33">
        <v>3850</v>
      </c>
      <c r="O111" s="33">
        <v>4250</v>
      </c>
      <c r="P111" s="36">
        <f t="shared" si="4"/>
        <v>3650</v>
      </c>
      <c r="Q111" s="36">
        <f t="shared" si="5"/>
        <v>3871.6666666666665</v>
      </c>
      <c r="R111" s="36">
        <f t="shared" si="3"/>
        <v>3760.8333333333335</v>
      </c>
    </row>
    <row r="112" spans="2:18" ht="13.5">
      <c r="B112" s="19" t="s">
        <v>212</v>
      </c>
      <c r="C112" s="15" t="s">
        <v>28</v>
      </c>
      <c r="D112" s="36">
        <v>3500</v>
      </c>
      <c r="E112" s="36">
        <v>3300</v>
      </c>
      <c r="F112" s="36">
        <v>2925</v>
      </c>
      <c r="G112" s="36">
        <v>3025</v>
      </c>
      <c r="H112" s="36">
        <v>3550</v>
      </c>
      <c r="I112" s="36">
        <v>3325</v>
      </c>
      <c r="J112" s="34">
        <v>3510</v>
      </c>
      <c r="K112" s="36">
        <v>3375</v>
      </c>
      <c r="L112" s="36">
        <v>3550</v>
      </c>
      <c r="M112" s="36">
        <v>3530</v>
      </c>
      <c r="N112" s="33">
        <v>3575</v>
      </c>
      <c r="O112" s="33">
        <v>3900</v>
      </c>
      <c r="P112" s="36">
        <f t="shared" si="4"/>
        <v>3270.8333333333335</v>
      </c>
      <c r="Q112" s="36">
        <f t="shared" si="5"/>
        <v>3573.3333333333335</v>
      </c>
      <c r="R112" s="36">
        <f t="shared" si="3"/>
        <v>3422.0833333333335</v>
      </c>
    </row>
    <row r="113" spans="2:18" ht="13.5">
      <c r="B113" s="19" t="s">
        <v>213</v>
      </c>
      <c r="C113" s="15" t="s">
        <v>28</v>
      </c>
      <c r="D113" s="36">
        <v>3150</v>
      </c>
      <c r="E113" s="33">
        <v>2200</v>
      </c>
      <c r="F113" s="36">
        <v>2050</v>
      </c>
      <c r="G113" s="36">
        <v>2125</v>
      </c>
      <c r="H113" s="36">
        <v>2450</v>
      </c>
      <c r="I113" s="36">
        <v>2275</v>
      </c>
      <c r="J113" s="34">
        <v>3150</v>
      </c>
      <c r="K113" s="36">
        <v>2650</v>
      </c>
      <c r="L113" s="36">
        <v>2750</v>
      </c>
      <c r="M113" s="36">
        <v>2730</v>
      </c>
      <c r="N113" s="33">
        <v>2737.5</v>
      </c>
      <c r="O113" s="33">
        <v>3050</v>
      </c>
      <c r="P113" s="36">
        <f t="shared" si="4"/>
        <v>2375</v>
      </c>
      <c r="Q113" s="36">
        <f t="shared" si="5"/>
        <v>2844.5833333333335</v>
      </c>
      <c r="R113" s="36">
        <f t="shared" si="3"/>
        <v>2609.7916666666665</v>
      </c>
    </row>
    <row r="114" spans="2:18" ht="13.5">
      <c r="B114" s="19" t="s">
        <v>214</v>
      </c>
      <c r="C114" s="15" t="s">
        <v>28</v>
      </c>
      <c r="D114" s="33">
        <v>3000</v>
      </c>
      <c r="E114" s="33">
        <v>2100</v>
      </c>
      <c r="F114" s="33">
        <v>1900</v>
      </c>
      <c r="G114" s="33">
        <v>2025</v>
      </c>
      <c r="H114" s="33">
        <v>2350</v>
      </c>
      <c r="I114" s="33">
        <v>2175</v>
      </c>
      <c r="J114" s="34">
        <v>2320</v>
      </c>
      <c r="K114" s="33">
        <v>2487.5</v>
      </c>
      <c r="L114" s="33">
        <v>2550</v>
      </c>
      <c r="M114" s="33">
        <v>2530</v>
      </c>
      <c r="N114" s="33">
        <v>2537.5</v>
      </c>
      <c r="O114" s="33">
        <v>2850</v>
      </c>
      <c r="P114" s="36">
        <f t="shared" si="4"/>
        <v>2258.3333333333335</v>
      </c>
      <c r="Q114" s="36">
        <f t="shared" si="5"/>
        <v>2545.8333333333335</v>
      </c>
      <c r="R114" s="36">
        <f t="shared" si="3"/>
        <v>2402.0833333333335</v>
      </c>
    </row>
    <row r="115" spans="2:18" ht="13.5">
      <c r="B115" s="19" t="s">
        <v>215</v>
      </c>
      <c r="C115" s="15" t="s">
        <v>28</v>
      </c>
      <c r="D115" s="33">
        <v>2700</v>
      </c>
      <c r="E115" s="33">
        <v>1900</v>
      </c>
      <c r="F115" s="33">
        <v>1700</v>
      </c>
      <c r="G115" s="33">
        <v>1825</v>
      </c>
      <c r="H115" s="33">
        <v>1950</v>
      </c>
      <c r="I115" s="33">
        <v>1775</v>
      </c>
      <c r="J115" s="34">
        <v>2190</v>
      </c>
      <c r="K115" s="33">
        <v>1900</v>
      </c>
      <c r="L115" s="33">
        <v>2000</v>
      </c>
      <c r="M115" s="33">
        <v>1960</v>
      </c>
      <c r="N115" s="33">
        <v>1900</v>
      </c>
      <c r="O115" s="33">
        <v>2000</v>
      </c>
      <c r="P115" s="36">
        <f t="shared" si="4"/>
        <v>1975</v>
      </c>
      <c r="Q115" s="36">
        <f t="shared" si="5"/>
        <v>1991.6666666666667</v>
      </c>
      <c r="R115" s="36">
        <f t="shared" si="3"/>
        <v>1983.3333333333333</v>
      </c>
    </row>
    <row r="116" spans="2:18" ht="13.5">
      <c r="B116" s="17" t="s">
        <v>110</v>
      </c>
      <c r="C116" s="16"/>
      <c r="D116" s="33"/>
      <c r="E116" s="33"/>
      <c r="F116" s="33"/>
      <c r="G116" s="33"/>
      <c r="H116" s="33"/>
      <c r="I116" s="33"/>
      <c r="J116" s="34">
        <v>1710</v>
      </c>
      <c r="K116" s="33"/>
      <c r="L116" s="33"/>
      <c r="M116" s="33"/>
      <c r="N116" s="33"/>
      <c r="O116" s="33"/>
      <c r="P116" s="36"/>
      <c r="Q116" s="36">
        <f t="shared" si="5"/>
        <v>1710</v>
      </c>
      <c r="R116" s="36">
        <f t="shared" si="3"/>
        <v>1710</v>
      </c>
    </row>
    <row r="117" spans="2:18" ht="13.5">
      <c r="B117" s="17" t="s">
        <v>111</v>
      </c>
      <c r="C117" s="15" t="s">
        <v>28</v>
      </c>
      <c r="D117" s="33"/>
      <c r="E117" s="36"/>
      <c r="F117" s="33"/>
      <c r="G117" s="33"/>
      <c r="H117" s="33"/>
      <c r="I117" s="33"/>
      <c r="J117" s="34"/>
      <c r="K117" s="33"/>
      <c r="L117" s="33"/>
      <c r="M117" s="33"/>
      <c r="N117" s="33"/>
      <c r="O117" s="33"/>
      <c r="P117" s="36"/>
      <c r="Q117" s="36"/>
      <c r="R117" s="36"/>
    </row>
    <row r="118" spans="2:18" ht="13.5">
      <c r="B118" s="17" t="s">
        <v>112</v>
      </c>
      <c r="C118" s="15" t="s">
        <v>28</v>
      </c>
      <c r="D118" s="36">
        <v>1925</v>
      </c>
      <c r="E118" s="36"/>
      <c r="F118" s="36"/>
      <c r="G118" s="36"/>
      <c r="H118" s="36"/>
      <c r="I118" s="36"/>
      <c r="J118" s="34"/>
      <c r="K118" s="36"/>
      <c r="L118" s="36"/>
      <c r="M118" s="36"/>
      <c r="N118" s="33"/>
      <c r="O118" s="33"/>
      <c r="P118" s="36">
        <f>AVERAGEA(D118:I118)</f>
        <v>1925</v>
      </c>
      <c r="Q118" s="36"/>
      <c r="R118" s="36">
        <f t="shared" si="3"/>
        <v>1925</v>
      </c>
    </row>
    <row r="119" spans="2:18" ht="13.5">
      <c r="B119" s="17" t="s">
        <v>113</v>
      </c>
      <c r="C119" s="15" t="s">
        <v>28</v>
      </c>
      <c r="D119" s="36">
        <v>1200</v>
      </c>
      <c r="E119" s="36"/>
      <c r="F119" s="36"/>
      <c r="G119" s="36"/>
      <c r="H119" s="36"/>
      <c r="I119" s="36"/>
      <c r="J119" s="34"/>
      <c r="K119" s="36"/>
      <c r="L119" s="36"/>
      <c r="M119" s="36"/>
      <c r="N119" s="33"/>
      <c r="O119" s="33"/>
      <c r="P119" s="36">
        <f>AVERAGEA(D119:I119)</f>
        <v>1200</v>
      </c>
      <c r="Q119" s="36"/>
      <c r="R119" s="36">
        <f t="shared" si="3"/>
        <v>1200</v>
      </c>
    </row>
    <row r="120" spans="2:18" ht="13.5">
      <c r="B120" s="17" t="s">
        <v>114</v>
      </c>
      <c r="C120" s="16"/>
      <c r="D120" s="36"/>
      <c r="E120" s="36"/>
      <c r="F120" s="36"/>
      <c r="G120" s="36"/>
      <c r="H120" s="36"/>
      <c r="I120" s="36"/>
      <c r="J120" s="34"/>
      <c r="K120" s="36"/>
      <c r="L120" s="36"/>
      <c r="M120" s="36"/>
      <c r="N120" s="33"/>
      <c r="O120" s="33"/>
      <c r="P120" s="36"/>
      <c r="Q120" s="36"/>
      <c r="R120" s="36"/>
    </row>
    <row r="121" spans="2:18" ht="13.5">
      <c r="B121" s="17" t="s">
        <v>112</v>
      </c>
      <c r="C121" s="15" t="s">
        <v>28</v>
      </c>
      <c r="D121" s="36">
        <v>1000</v>
      </c>
      <c r="E121" s="36"/>
      <c r="F121" s="36"/>
      <c r="G121" s="36"/>
      <c r="H121" s="36"/>
      <c r="I121" s="36"/>
      <c r="J121" s="34"/>
      <c r="K121" s="36"/>
      <c r="L121" s="36"/>
      <c r="M121" s="36"/>
      <c r="N121" s="33"/>
      <c r="O121" s="33"/>
      <c r="P121" s="36">
        <f>AVERAGEA(D121:I121)</f>
        <v>1000</v>
      </c>
      <c r="Q121" s="36"/>
      <c r="R121" s="36">
        <f t="shared" si="3"/>
        <v>1000</v>
      </c>
    </row>
    <row r="122" spans="2:18" ht="13.5">
      <c r="B122" s="17" t="s">
        <v>113</v>
      </c>
      <c r="C122" s="15" t="s">
        <v>28</v>
      </c>
      <c r="D122" s="36">
        <v>550</v>
      </c>
      <c r="E122" s="36"/>
      <c r="F122" s="36"/>
      <c r="G122" s="36"/>
      <c r="H122" s="36"/>
      <c r="I122" s="36"/>
      <c r="J122" s="34"/>
      <c r="K122" s="36"/>
      <c r="L122" s="36"/>
      <c r="M122" s="36"/>
      <c r="N122" s="33"/>
      <c r="O122" s="33"/>
      <c r="P122" s="36">
        <f>AVERAGEA(D122:I122)</f>
        <v>550</v>
      </c>
      <c r="Q122" s="36"/>
      <c r="R122" s="36">
        <f t="shared" si="3"/>
        <v>550</v>
      </c>
    </row>
    <row r="123" spans="2:18" ht="13.5">
      <c r="B123" s="17" t="s">
        <v>115</v>
      </c>
      <c r="C123" s="15" t="s">
        <v>28</v>
      </c>
      <c r="D123" s="36"/>
      <c r="E123" s="33"/>
      <c r="F123" s="36"/>
      <c r="G123" s="36"/>
      <c r="H123" s="36"/>
      <c r="I123" s="36"/>
      <c r="J123" s="34"/>
      <c r="K123" s="36"/>
      <c r="L123" s="36"/>
      <c r="M123" s="36"/>
      <c r="N123" s="33"/>
      <c r="O123" s="33"/>
      <c r="P123" s="36"/>
      <c r="Q123" s="36"/>
      <c r="R123" s="36"/>
    </row>
    <row r="124" spans="2:18" ht="13.5">
      <c r="B124" s="17" t="s">
        <v>116</v>
      </c>
      <c r="C124" s="16"/>
      <c r="D124" s="33"/>
      <c r="E124" s="33"/>
      <c r="F124" s="33"/>
      <c r="G124" s="33"/>
      <c r="H124" s="33"/>
      <c r="I124" s="33"/>
      <c r="J124" s="34"/>
      <c r="K124" s="33"/>
      <c r="L124" s="33"/>
      <c r="M124" s="33"/>
      <c r="N124" s="33"/>
      <c r="O124" s="33"/>
      <c r="P124" s="36"/>
      <c r="Q124" s="36"/>
      <c r="R124" s="36"/>
    </row>
    <row r="125" spans="2:18" ht="13.5">
      <c r="B125" s="17" t="s">
        <v>117</v>
      </c>
      <c r="C125" s="15" t="s">
        <v>28</v>
      </c>
      <c r="D125" s="33">
        <v>2916</v>
      </c>
      <c r="E125" s="36">
        <v>3025</v>
      </c>
      <c r="F125" s="33">
        <v>3227.5</v>
      </c>
      <c r="G125" s="33">
        <v>3025</v>
      </c>
      <c r="H125" s="33">
        <v>2890</v>
      </c>
      <c r="I125" s="33">
        <v>2960</v>
      </c>
      <c r="J125" s="34">
        <v>2960</v>
      </c>
      <c r="K125" s="33">
        <v>3152.5</v>
      </c>
      <c r="L125" s="33">
        <v>3130</v>
      </c>
      <c r="M125" s="33">
        <v>2830</v>
      </c>
      <c r="N125" s="33">
        <v>2582.5</v>
      </c>
      <c r="O125" s="33">
        <v>2460</v>
      </c>
      <c r="P125" s="36">
        <f>AVERAGEA(D125:I125)</f>
        <v>3007.25</v>
      </c>
      <c r="Q125" s="36">
        <f>AVERAGEA(J125:O125)</f>
        <v>2852.5</v>
      </c>
      <c r="R125" s="36">
        <f t="shared" si="3"/>
        <v>2929.875</v>
      </c>
    </row>
    <row r="126" spans="2:18" ht="13.5">
      <c r="B126" s="17" t="s">
        <v>118</v>
      </c>
      <c r="C126" s="15" t="s">
        <v>28</v>
      </c>
      <c r="D126" s="36">
        <v>2936</v>
      </c>
      <c r="E126" s="36">
        <v>3045</v>
      </c>
      <c r="F126" s="36">
        <v>3247.5</v>
      </c>
      <c r="G126" s="36">
        <v>3045</v>
      </c>
      <c r="H126" s="36">
        <v>2920</v>
      </c>
      <c r="I126" s="36">
        <v>2980</v>
      </c>
      <c r="J126" s="34">
        <v>2980</v>
      </c>
      <c r="K126" s="36">
        <v>3172.5</v>
      </c>
      <c r="L126" s="36">
        <v>3157.5</v>
      </c>
      <c r="M126" s="36">
        <v>2872</v>
      </c>
      <c r="N126" s="33">
        <v>2635</v>
      </c>
      <c r="O126" s="33">
        <v>2510</v>
      </c>
      <c r="P126" s="36">
        <f>AVERAGEA(D126:I126)</f>
        <v>3028.9166666666665</v>
      </c>
      <c r="Q126" s="36">
        <f>AVERAGEA(J126:O126)</f>
        <v>2887.8333333333335</v>
      </c>
      <c r="R126" s="36">
        <f t="shared" si="3"/>
        <v>2958.375</v>
      </c>
    </row>
    <row r="127" spans="2:18" ht="13.5">
      <c r="B127" s="17" t="s">
        <v>119</v>
      </c>
      <c r="C127" s="16"/>
      <c r="D127" s="36"/>
      <c r="E127" s="33"/>
      <c r="F127" s="36"/>
      <c r="G127" s="36"/>
      <c r="H127" s="36"/>
      <c r="I127" s="36"/>
      <c r="J127" s="34"/>
      <c r="K127" s="36"/>
      <c r="L127" s="36"/>
      <c r="M127" s="36"/>
      <c r="N127" s="33"/>
      <c r="O127" s="33"/>
      <c r="P127" s="36"/>
      <c r="Q127" s="36"/>
      <c r="R127" s="36"/>
    </row>
    <row r="128" spans="2:18" ht="13.5">
      <c r="B128" s="17" t="s">
        <v>120</v>
      </c>
      <c r="C128" s="16"/>
      <c r="D128" s="33"/>
      <c r="E128" s="36"/>
      <c r="F128" s="33"/>
      <c r="G128" s="33"/>
      <c r="H128" s="33"/>
      <c r="I128" s="33"/>
      <c r="J128" s="34"/>
      <c r="K128" s="33"/>
      <c r="L128" s="33"/>
      <c r="M128" s="33"/>
      <c r="N128" s="33"/>
      <c r="O128" s="33"/>
      <c r="P128" s="36"/>
      <c r="Q128" s="36"/>
      <c r="R128" s="36"/>
    </row>
    <row r="129" spans="2:18" ht="13.5">
      <c r="B129" s="19" t="s">
        <v>216</v>
      </c>
      <c r="C129" s="17" t="s">
        <v>44</v>
      </c>
      <c r="D129" s="36">
        <v>6700</v>
      </c>
      <c r="E129" s="36">
        <v>2900</v>
      </c>
      <c r="F129" s="36">
        <v>2900</v>
      </c>
      <c r="G129" s="36">
        <v>4150</v>
      </c>
      <c r="H129" s="36">
        <v>6550</v>
      </c>
      <c r="I129" s="36">
        <v>6600</v>
      </c>
      <c r="J129" s="34">
        <v>6100</v>
      </c>
      <c r="K129" s="36">
        <v>5125</v>
      </c>
      <c r="L129" s="36">
        <v>4200</v>
      </c>
      <c r="M129" s="36">
        <v>3750</v>
      </c>
      <c r="N129" s="33">
        <v>3275</v>
      </c>
      <c r="O129" s="33">
        <v>2783.3333333333335</v>
      </c>
      <c r="P129" s="36">
        <f aca="true" t="shared" si="6" ref="P129:P136">AVERAGEA(D129:I129)</f>
        <v>4966.666666666667</v>
      </c>
      <c r="Q129" s="36">
        <f aca="true" t="shared" si="7" ref="Q129:Q135">AVERAGEA(J129:O129)</f>
        <v>4205.555555555556</v>
      </c>
      <c r="R129" s="36">
        <f t="shared" si="3"/>
        <v>4586.111111111111</v>
      </c>
    </row>
    <row r="130" spans="2:18" ht="13.5">
      <c r="B130" s="17" t="s">
        <v>121</v>
      </c>
      <c r="C130" s="16"/>
      <c r="D130" s="36">
        <v>8800</v>
      </c>
      <c r="E130" s="36">
        <v>5500</v>
      </c>
      <c r="F130" s="36">
        <v>5000</v>
      </c>
      <c r="G130" s="36">
        <v>6150</v>
      </c>
      <c r="H130" s="36">
        <v>8450</v>
      </c>
      <c r="I130" s="36">
        <v>8500</v>
      </c>
      <c r="J130" s="34">
        <v>7900</v>
      </c>
      <c r="K130" s="36">
        <v>7250</v>
      </c>
      <c r="L130" s="36">
        <v>6875</v>
      </c>
      <c r="M130" s="36">
        <v>6400</v>
      </c>
      <c r="N130" s="33">
        <v>5937.5</v>
      </c>
      <c r="O130" s="33">
        <v>5550</v>
      </c>
      <c r="P130" s="36">
        <f t="shared" si="6"/>
        <v>7066.666666666667</v>
      </c>
      <c r="Q130" s="36">
        <f t="shared" si="7"/>
        <v>6652.083333333333</v>
      </c>
      <c r="R130" s="36">
        <f t="shared" si="3"/>
        <v>6859.375</v>
      </c>
    </row>
    <row r="131" spans="2:18" ht="13.5">
      <c r="B131" s="17" t="s">
        <v>122</v>
      </c>
      <c r="C131" s="15" t="s">
        <v>123</v>
      </c>
      <c r="D131" s="36"/>
      <c r="E131" s="33">
        <v>8250</v>
      </c>
      <c r="F131" s="36"/>
      <c r="G131" s="36"/>
      <c r="H131" s="36"/>
      <c r="I131" s="36">
        <v>9000</v>
      </c>
      <c r="J131" s="34">
        <v>8500</v>
      </c>
      <c r="K131" s="36">
        <v>8500</v>
      </c>
      <c r="L131" s="36">
        <v>8425</v>
      </c>
      <c r="M131" s="36">
        <v>8060</v>
      </c>
      <c r="N131" s="33">
        <v>7500</v>
      </c>
      <c r="O131" s="33">
        <v>7500</v>
      </c>
      <c r="P131" s="36">
        <f t="shared" si="6"/>
        <v>8625</v>
      </c>
      <c r="Q131" s="36">
        <f t="shared" si="7"/>
        <v>8080.833333333333</v>
      </c>
      <c r="R131" s="36">
        <f t="shared" si="3"/>
        <v>8216.875</v>
      </c>
    </row>
    <row r="132" spans="2:18" ht="13.5">
      <c r="B132" s="17" t="s">
        <v>124</v>
      </c>
      <c r="C132" s="15" t="s">
        <v>28</v>
      </c>
      <c r="D132" s="33">
        <v>4450</v>
      </c>
      <c r="E132" s="36">
        <v>3600</v>
      </c>
      <c r="F132" s="33"/>
      <c r="G132" s="33"/>
      <c r="H132" s="33"/>
      <c r="I132" s="33"/>
      <c r="J132" s="34">
        <v>3900</v>
      </c>
      <c r="K132" s="33">
        <v>4081.25</v>
      </c>
      <c r="L132" s="33">
        <v>4325</v>
      </c>
      <c r="M132" s="33">
        <v>4265</v>
      </c>
      <c r="N132" s="33">
        <v>4087.5</v>
      </c>
      <c r="O132" s="33">
        <v>4300</v>
      </c>
      <c r="P132" s="36">
        <f t="shared" si="6"/>
        <v>4025</v>
      </c>
      <c r="Q132" s="36">
        <f t="shared" si="7"/>
        <v>4159.791666666667</v>
      </c>
      <c r="R132" s="36">
        <f t="shared" si="3"/>
        <v>4126.09375</v>
      </c>
    </row>
    <row r="133" spans="2:18" ht="13.5">
      <c r="B133" s="19" t="s">
        <v>217</v>
      </c>
      <c r="C133" s="15" t="s">
        <v>28</v>
      </c>
      <c r="D133" s="36">
        <v>4050</v>
      </c>
      <c r="E133" s="36">
        <v>3200</v>
      </c>
      <c r="F133" s="36"/>
      <c r="G133" s="36"/>
      <c r="H133" s="36"/>
      <c r="I133" s="36">
        <v>3600</v>
      </c>
      <c r="J133" s="34">
        <v>3500</v>
      </c>
      <c r="K133" s="36">
        <v>3837.5</v>
      </c>
      <c r="L133" s="36">
        <v>3875</v>
      </c>
      <c r="M133" s="36">
        <v>3640</v>
      </c>
      <c r="N133" s="33">
        <v>3737.5</v>
      </c>
      <c r="O133" s="33">
        <v>4133.333333333333</v>
      </c>
      <c r="P133" s="36">
        <f t="shared" si="6"/>
        <v>3616.6666666666665</v>
      </c>
      <c r="Q133" s="36">
        <f t="shared" si="7"/>
        <v>3787.222222222222</v>
      </c>
      <c r="R133" s="36">
        <f t="shared" si="3"/>
        <v>3730.3703703703704</v>
      </c>
    </row>
    <row r="134" spans="2:18" ht="13.5">
      <c r="B134" s="17" t="s">
        <v>125</v>
      </c>
      <c r="C134" s="15" t="s">
        <v>28</v>
      </c>
      <c r="D134" s="36">
        <v>4750</v>
      </c>
      <c r="E134" s="33">
        <v>4200</v>
      </c>
      <c r="F134" s="36"/>
      <c r="G134" s="36"/>
      <c r="H134" s="36"/>
      <c r="I134" s="36">
        <v>4325</v>
      </c>
      <c r="J134" s="34">
        <v>4200</v>
      </c>
      <c r="K134" s="36">
        <v>4550</v>
      </c>
      <c r="L134" s="36">
        <v>4650</v>
      </c>
      <c r="M134" s="36">
        <v>4520</v>
      </c>
      <c r="N134" s="33">
        <v>4637.5</v>
      </c>
      <c r="O134" s="33">
        <v>4750</v>
      </c>
      <c r="P134" s="36">
        <f t="shared" si="6"/>
        <v>4425</v>
      </c>
      <c r="Q134" s="36">
        <f t="shared" si="7"/>
        <v>4551.25</v>
      </c>
      <c r="R134" s="36">
        <f t="shared" si="3"/>
        <v>4509.166666666667</v>
      </c>
    </row>
    <row r="135" spans="2:18" ht="13.5">
      <c r="B135" s="17" t="s">
        <v>126</v>
      </c>
      <c r="C135" s="16"/>
      <c r="D135" s="33">
        <v>9050</v>
      </c>
      <c r="E135" s="33"/>
      <c r="F135" s="33"/>
      <c r="G135" s="33"/>
      <c r="H135" s="33"/>
      <c r="I135" s="33">
        <v>8775</v>
      </c>
      <c r="J135" s="34">
        <v>7550</v>
      </c>
      <c r="K135" s="33">
        <v>7275</v>
      </c>
      <c r="L135" s="33">
        <v>7212.5</v>
      </c>
      <c r="M135" s="33">
        <v>6800</v>
      </c>
      <c r="N135" s="33">
        <v>6800</v>
      </c>
      <c r="O135" s="33">
        <v>6800</v>
      </c>
      <c r="P135" s="36">
        <f t="shared" si="6"/>
        <v>8912.5</v>
      </c>
      <c r="Q135" s="36">
        <f t="shared" si="7"/>
        <v>7072.916666666667</v>
      </c>
      <c r="R135" s="36">
        <f t="shared" si="3"/>
        <v>7532.8125</v>
      </c>
    </row>
    <row r="136" spans="2:18" ht="13.5">
      <c r="B136" s="17" t="s">
        <v>127</v>
      </c>
      <c r="C136" s="15" t="s">
        <v>28</v>
      </c>
      <c r="D136" s="33"/>
      <c r="E136" s="36">
        <v>8250</v>
      </c>
      <c r="F136" s="33"/>
      <c r="G136" s="33"/>
      <c r="H136" s="33"/>
      <c r="I136" s="33"/>
      <c r="J136" s="34"/>
      <c r="K136" s="33"/>
      <c r="L136" s="33"/>
      <c r="M136" s="33"/>
      <c r="N136" s="33"/>
      <c r="O136" s="33"/>
      <c r="P136" s="36">
        <f t="shared" si="6"/>
        <v>8250</v>
      </c>
      <c r="Q136" s="36"/>
      <c r="R136" s="36">
        <f t="shared" si="3"/>
        <v>8250</v>
      </c>
    </row>
    <row r="137" spans="2:18" ht="13.5">
      <c r="B137" s="17" t="s">
        <v>128</v>
      </c>
      <c r="C137" s="16"/>
      <c r="D137" s="36"/>
      <c r="E137" s="36"/>
      <c r="F137" s="36"/>
      <c r="G137" s="36"/>
      <c r="H137" s="36"/>
      <c r="I137" s="36"/>
      <c r="J137" s="34"/>
      <c r="K137" s="36"/>
      <c r="L137" s="36"/>
      <c r="M137" s="36"/>
      <c r="N137" s="33"/>
      <c r="O137" s="33"/>
      <c r="P137" s="36"/>
      <c r="Q137" s="36"/>
      <c r="R137" s="36"/>
    </row>
    <row r="138" spans="2:18" ht="13.5">
      <c r="B138" s="17" t="s">
        <v>129</v>
      </c>
      <c r="C138" s="15" t="s">
        <v>28</v>
      </c>
      <c r="D138" s="36">
        <v>5010</v>
      </c>
      <c r="E138" s="36">
        <v>5612.5</v>
      </c>
      <c r="F138" s="36">
        <v>6112.5</v>
      </c>
      <c r="G138" s="36">
        <v>6275</v>
      </c>
      <c r="H138" s="36">
        <v>6500</v>
      </c>
      <c r="I138" s="36">
        <v>6687.5</v>
      </c>
      <c r="J138" s="34">
        <v>6470</v>
      </c>
      <c r="K138" s="36">
        <v>6112.5</v>
      </c>
      <c r="L138" s="36">
        <v>5700</v>
      </c>
      <c r="M138" s="36">
        <v>4980</v>
      </c>
      <c r="N138" s="33">
        <v>4575</v>
      </c>
      <c r="O138" s="33">
        <v>4650</v>
      </c>
      <c r="P138" s="36">
        <f>AVERAGEA(D138:I138)</f>
        <v>6032.916666666667</v>
      </c>
      <c r="Q138" s="36">
        <f>AVERAGEA(J138:O138)</f>
        <v>5414.583333333333</v>
      </c>
      <c r="R138" s="36">
        <f t="shared" si="3"/>
        <v>5723.75</v>
      </c>
    </row>
    <row r="139" spans="2:18" ht="13.5">
      <c r="B139" s="17" t="s">
        <v>130</v>
      </c>
      <c r="C139" s="15" t="s">
        <v>28</v>
      </c>
      <c r="D139" s="36">
        <v>4390</v>
      </c>
      <c r="E139" s="36">
        <v>4862.5</v>
      </c>
      <c r="F139" s="36">
        <v>5275</v>
      </c>
      <c r="G139" s="36">
        <v>5425</v>
      </c>
      <c r="H139" s="36">
        <v>5612.5</v>
      </c>
      <c r="I139" s="36">
        <v>5812.5</v>
      </c>
      <c r="J139" s="34">
        <v>5660</v>
      </c>
      <c r="K139" s="36">
        <v>5500</v>
      </c>
      <c r="L139" s="36">
        <v>5175</v>
      </c>
      <c r="M139" s="36">
        <v>4580</v>
      </c>
      <c r="N139" s="33">
        <v>4175</v>
      </c>
      <c r="O139" s="33">
        <v>4166.666666666667</v>
      </c>
      <c r="P139" s="36">
        <f>AVERAGEA(D139:I139)</f>
        <v>5229.583333333333</v>
      </c>
      <c r="Q139" s="36">
        <f>AVERAGEA(J139:O139)</f>
        <v>4876.111111111111</v>
      </c>
      <c r="R139" s="36">
        <f t="shared" si="3"/>
        <v>5052.847222222222</v>
      </c>
    </row>
    <row r="140" spans="2:18" ht="13.5">
      <c r="B140" s="16"/>
      <c r="C140" s="16"/>
      <c r="D140" s="36"/>
      <c r="E140" s="36"/>
      <c r="F140" s="36"/>
      <c r="G140" s="36"/>
      <c r="H140" s="36"/>
      <c r="I140" s="36"/>
      <c r="J140" s="34"/>
      <c r="K140" s="36"/>
      <c r="L140" s="36"/>
      <c r="M140" s="36"/>
      <c r="N140" s="33"/>
      <c r="O140" s="33"/>
      <c r="P140" s="36"/>
      <c r="Q140" s="36"/>
      <c r="R140" s="36"/>
    </row>
    <row r="141" spans="2:18" ht="13.5">
      <c r="B141" s="17" t="s">
        <v>218</v>
      </c>
      <c r="C141" s="17" t="s">
        <v>44</v>
      </c>
      <c r="D141" s="36"/>
      <c r="E141" s="36"/>
      <c r="F141" s="36"/>
      <c r="G141" s="36"/>
      <c r="H141" s="36"/>
      <c r="I141" s="36"/>
      <c r="J141" s="34"/>
      <c r="K141" s="36"/>
      <c r="L141" s="36"/>
      <c r="M141" s="36"/>
      <c r="N141" s="33"/>
      <c r="O141" s="33"/>
      <c r="P141" s="36"/>
      <c r="Q141" s="36"/>
      <c r="R141" s="36"/>
    </row>
    <row r="142" spans="2:18" ht="13.5">
      <c r="B142" s="17" t="s">
        <v>219</v>
      </c>
      <c r="C142" s="15" t="s">
        <v>27</v>
      </c>
      <c r="D142" s="36"/>
      <c r="E142" s="33"/>
      <c r="F142" s="36"/>
      <c r="G142" s="36"/>
      <c r="H142" s="36"/>
      <c r="I142" s="36"/>
      <c r="J142" s="34"/>
      <c r="K142" s="36"/>
      <c r="L142" s="36">
        <v>45000</v>
      </c>
      <c r="M142" s="36"/>
      <c r="N142" s="33"/>
      <c r="O142" s="33"/>
      <c r="P142" s="36"/>
      <c r="Q142" s="36">
        <f>AVERAGEA(J142:O142)</f>
        <v>45000</v>
      </c>
      <c r="R142" s="36">
        <f t="shared" si="3"/>
        <v>45000</v>
      </c>
    </row>
    <row r="143" spans="2:18" ht="13.5">
      <c r="B143" s="17" t="s">
        <v>220</v>
      </c>
      <c r="C143" s="15" t="s">
        <v>28</v>
      </c>
      <c r="D143" s="33"/>
      <c r="E143" s="36"/>
      <c r="F143" s="33"/>
      <c r="G143" s="33"/>
      <c r="H143" s="33"/>
      <c r="I143" s="33"/>
      <c r="J143" s="34"/>
      <c r="K143" s="33"/>
      <c r="L143" s="33">
        <v>50000</v>
      </c>
      <c r="M143" s="33">
        <v>50000</v>
      </c>
      <c r="N143" s="33"/>
      <c r="O143" s="33"/>
      <c r="P143" s="36"/>
      <c r="Q143" s="36">
        <f>AVERAGEA(J143:O143)</f>
        <v>50000</v>
      </c>
      <c r="R143" s="36">
        <f t="shared" si="3"/>
        <v>50000</v>
      </c>
    </row>
    <row r="144" spans="2:18" ht="13.5">
      <c r="B144" s="16"/>
      <c r="C144" s="15" t="s">
        <v>28</v>
      </c>
      <c r="D144" s="36"/>
      <c r="E144" s="33"/>
      <c r="F144" s="36"/>
      <c r="G144" s="36"/>
      <c r="H144" s="36"/>
      <c r="I144" s="36"/>
      <c r="J144" s="34"/>
      <c r="K144" s="36"/>
      <c r="L144" s="36"/>
      <c r="M144" s="36"/>
      <c r="N144" s="33"/>
      <c r="O144" s="33"/>
      <c r="P144" s="36"/>
      <c r="Q144" s="36"/>
      <c r="R144" s="36"/>
    </row>
    <row r="145" spans="2:18" ht="13.5">
      <c r="B145" s="17" t="s">
        <v>221</v>
      </c>
      <c r="C145" s="15" t="s">
        <v>28</v>
      </c>
      <c r="D145" s="33"/>
      <c r="E145" s="36"/>
      <c r="F145" s="33"/>
      <c r="G145" s="33"/>
      <c r="H145" s="33"/>
      <c r="I145" s="33"/>
      <c r="J145" s="34"/>
      <c r="K145" s="33"/>
      <c r="L145" s="33">
        <v>45000</v>
      </c>
      <c r="M145" s="33"/>
      <c r="N145" s="33"/>
      <c r="O145" s="33"/>
      <c r="P145" s="36"/>
      <c r="Q145" s="36">
        <f>AVERAGEA(J145:O145)</f>
        <v>45000</v>
      </c>
      <c r="R145" s="36">
        <f t="shared" si="3"/>
        <v>45000</v>
      </c>
    </row>
    <row r="146" spans="2:18" ht="13.5">
      <c r="B146" s="17" t="s">
        <v>131</v>
      </c>
      <c r="C146" s="15" t="s">
        <v>28</v>
      </c>
      <c r="D146" s="36"/>
      <c r="E146" s="36"/>
      <c r="F146" s="36"/>
      <c r="G146" s="36"/>
      <c r="H146" s="36"/>
      <c r="I146" s="36"/>
      <c r="J146" s="34"/>
      <c r="K146" s="36"/>
      <c r="L146" s="36"/>
      <c r="M146" s="36"/>
      <c r="N146" s="33"/>
      <c r="O146" s="33"/>
      <c r="P146" s="36"/>
      <c r="Q146" s="36"/>
      <c r="R146" s="36"/>
    </row>
    <row r="147" spans="2:18" ht="13.5">
      <c r="B147" s="17" t="s">
        <v>222</v>
      </c>
      <c r="C147" s="16"/>
      <c r="D147" s="36"/>
      <c r="E147" s="33"/>
      <c r="F147" s="36"/>
      <c r="G147" s="36"/>
      <c r="H147" s="36"/>
      <c r="I147" s="36"/>
      <c r="J147" s="34"/>
      <c r="K147" s="36"/>
      <c r="L147" s="36"/>
      <c r="M147" s="36"/>
      <c r="N147" s="33"/>
      <c r="O147" s="33"/>
      <c r="P147" s="36"/>
      <c r="Q147" s="36"/>
      <c r="R147" s="36"/>
    </row>
    <row r="148" spans="2:18" ht="13.5">
      <c r="B148" s="17" t="s">
        <v>132</v>
      </c>
      <c r="C148" s="16"/>
      <c r="D148" s="33"/>
      <c r="E148" s="33"/>
      <c r="F148" s="33"/>
      <c r="G148" s="33"/>
      <c r="H148" s="33"/>
      <c r="I148" s="33"/>
      <c r="J148" s="34"/>
      <c r="K148" s="33"/>
      <c r="L148" s="33"/>
      <c r="M148" s="33"/>
      <c r="N148" s="33"/>
      <c r="O148" s="33"/>
      <c r="P148" s="36"/>
      <c r="Q148" s="36"/>
      <c r="R148" s="36"/>
    </row>
    <row r="149" spans="2:18" ht="13.5">
      <c r="B149" s="17" t="s">
        <v>133</v>
      </c>
      <c r="C149" s="15" t="s">
        <v>134</v>
      </c>
      <c r="D149" s="33"/>
      <c r="E149" s="33"/>
      <c r="F149" s="33"/>
      <c r="G149" s="33"/>
      <c r="H149" s="33"/>
      <c r="I149" s="33"/>
      <c r="J149" s="34"/>
      <c r="K149" s="33"/>
      <c r="L149" s="33"/>
      <c r="M149" s="33"/>
      <c r="N149" s="33"/>
      <c r="O149" s="33"/>
      <c r="P149" s="36"/>
      <c r="Q149" s="36"/>
      <c r="R149" s="36"/>
    </row>
    <row r="150" spans="2:18" ht="13.5">
      <c r="B150" s="17" t="s">
        <v>135</v>
      </c>
      <c r="C150" s="15" t="s">
        <v>28</v>
      </c>
      <c r="D150" s="33"/>
      <c r="E150" s="33"/>
      <c r="F150" s="33"/>
      <c r="G150" s="33"/>
      <c r="H150" s="33"/>
      <c r="I150" s="33"/>
      <c r="J150" s="34"/>
      <c r="K150" s="33"/>
      <c r="L150" s="36"/>
      <c r="M150" s="36"/>
      <c r="N150" s="33"/>
      <c r="O150" s="33"/>
      <c r="P150" s="36"/>
      <c r="Q150" s="36"/>
      <c r="R150" s="36"/>
    </row>
    <row r="151" spans="2:18" ht="13.5">
      <c r="B151" s="17" t="s">
        <v>223</v>
      </c>
      <c r="C151" s="16"/>
      <c r="D151" s="33"/>
      <c r="E151" s="33"/>
      <c r="F151" s="33"/>
      <c r="G151" s="33"/>
      <c r="H151" s="33"/>
      <c r="I151" s="33"/>
      <c r="J151" s="34"/>
      <c r="K151" s="33"/>
      <c r="L151" s="33"/>
      <c r="M151" s="36"/>
      <c r="N151" s="33"/>
      <c r="O151" s="33"/>
      <c r="P151" s="36"/>
      <c r="Q151" s="36"/>
      <c r="R151" s="36"/>
    </row>
    <row r="152" spans="2:18" ht="13.5">
      <c r="B152" s="17" t="s">
        <v>136</v>
      </c>
      <c r="C152" s="17" t="s">
        <v>44</v>
      </c>
      <c r="D152" s="33"/>
      <c r="E152" s="33"/>
      <c r="F152" s="33"/>
      <c r="G152" s="33"/>
      <c r="H152" s="33"/>
      <c r="I152" s="33"/>
      <c r="J152" s="34"/>
      <c r="K152" s="33"/>
      <c r="L152" s="33"/>
      <c r="M152" s="33"/>
      <c r="N152" s="33"/>
      <c r="O152" s="33"/>
      <c r="P152" s="36"/>
      <c r="Q152" s="36"/>
      <c r="R152" s="36"/>
    </row>
    <row r="153" spans="2:18" ht="13.5">
      <c r="B153" s="17" t="s">
        <v>224</v>
      </c>
      <c r="C153" s="15" t="s">
        <v>137</v>
      </c>
      <c r="D153" s="33">
        <v>6800</v>
      </c>
      <c r="E153" s="33">
        <v>7150</v>
      </c>
      <c r="F153" s="33">
        <v>7150</v>
      </c>
      <c r="G153" s="33">
        <v>6825</v>
      </c>
      <c r="H153" s="33">
        <v>6525</v>
      </c>
      <c r="I153" s="33">
        <v>6450</v>
      </c>
      <c r="J153" s="34">
        <v>6570</v>
      </c>
      <c r="K153" s="33">
        <v>6650</v>
      </c>
      <c r="L153" s="36">
        <v>6350</v>
      </c>
      <c r="M153" s="36">
        <v>6330</v>
      </c>
      <c r="N153" s="33">
        <v>6575</v>
      </c>
      <c r="O153" s="33">
        <v>6500</v>
      </c>
      <c r="P153" s="36">
        <f>AVERAGEA(D153:I153)</f>
        <v>6816.666666666667</v>
      </c>
      <c r="Q153" s="36">
        <f aca="true" t="shared" si="8" ref="Q153:Q205">AVERAGEA(J153:O153)</f>
        <v>6495.833333333333</v>
      </c>
      <c r="R153" s="36">
        <f aca="true" t="shared" si="9" ref="R153:R206">AVERAGEA(D153:O153)</f>
        <v>6656.25</v>
      </c>
    </row>
    <row r="154" spans="2:18" ht="13.5">
      <c r="B154" s="17" t="s">
        <v>138</v>
      </c>
      <c r="C154" s="15" t="s">
        <v>28</v>
      </c>
      <c r="D154" s="33"/>
      <c r="E154" s="33"/>
      <c r="F154" s="33"/>
      <c r="G154" s="33"/>
      <c r="H154" s="33"/>
      <c r="I154" s="33"/>
      <c r="J154" s="34"/>
      <c r="K154" s="33"/>
      <c r="L154" s="33"/>
      <c r="M154" s="33"/>
      <c r="N154" s="33"/>
      <c r="O154" s="33">
        <v>6700</v>
      </c>
      <c r="P154" s="36"/>
      <c r="Q154" s="36">
        <f t="shared" si="8"/>
        <v>6700</v>
      </c>
      <c r="R154" s="36">
        <f t="shared" si="9"/>
        <v>6700</v>
      </c>
    </row>
    <row r="155" spans="2:18" ht="13.5">
      <c r="B155" s="17" t="s">
        <v>225</v>
      </c>
      <c r="C155" s="15" t="s">
        <v>28</v>
      </c>
      <c r="D155" s="33">
        <v>5650</v>
      </c>
      <c r="E155" s="33">
        <v>5450</v>
      </c>
      <c r="F155" s="33">
        <v>5300</v>
      </c>
      <c r="G155" s="33">
        <v>5300</v>
      </c>
      <c r="H155" s="33">
        <v>5300</v>
      </c>
      <c r="I155" s="33">
        <v>5250</v>
      </c>
      <c r="J155" s="34">
        <v>5320</v>
      </c>
      <c r="K155" s="33">
        <v>5400</v>
      </c>
      <c r="L155" s="33">
        <v>5225</v>
      </c>
      <c r="M155" s="33">
        <v>5210</v>
      </c>
      <c r="N155" s="33">
        <v>5300</v>
      </c>
      <c r="O155" s="33">
        <v>5250</v>
      </c>
      <c r="P155" s="36">
        <f>AVERAGEA(D155:I155)</f>
        <v>5375</v>
      </c>
      <c r="Q155" s="36">
        <f t="shared" si="8"/>
        <v>5284.166666666667</v>
      </c>
      <c r="R155" s="36">
        <f t="shared" si="9"/>
        <v>5329.583333333333</v>
      </c>
    </row>
    <row r="156" spans="2:18" ht="13.5">
      <c r="B156" s="17" t="s">
        <v>139</v>
      </c>
      <c r="C156" s="16"/>
      <c r="D156" s="33"/>
      <c r="E156" s="36"/>
      <c r="F156" s="33"/>
      <c r="G156" s="33"/>
      <c r="H156" s="33"/>
      <c r="I156" s="33"/>
      <c r="J156" s="34"/>
      <c r="K156" s="33"/>
      <c r="L156" s="33"/>
      <c r="M156" s="33"/>
      <c r="N156" s="33"/>
      <c r="O156" s="33"/>
      <c r="P156" s="36"/>
      <c r="Q156" s="36"/>
      <c r="R156" s="36"/>
    </row>
    <row r="157" spans="2:18" ht="13.5">
      <c r="B157" s="17" t="s">
        <v>140</v>
      </c>
      <c r="C157" s="17" t="s">
        <v>44</v>
      </c>
      <c r="D157" s="36"/>
      <c r="E157" s="36"/>
      <c r="F157" s="36"/>
      <c r="G157" s="36"/>
      <c r="H157" s="36"/>
      <c r="I157" s="36"/>
      <c r="J157" s="34"/>
      <c r="K157" s="36"/>
      <c r="L157" s="36"/>
      <c r="M157" s="36"/>
      <c r="N157" s="33"/>
      <c r="O157" s="33"/>
      <c r="P157" s="36"/>
      <c r="Q157" s="36"/>
      <c r="R157" s="36"/>
    </row>
    <row r="158" spans="2:18" ht="13.5">
      <c r="B158" s="17" t="s">
        <v>141</v>
      </c>
      <c r="C158" s="17" t="s">
        <v>44</v>
      </c>
      <c r="D158" s="36"/>
      <c r="E158" s="33"/>
      <c r="F158" s="36"/>
      <c r="G158" s="36"/>
      <c r="H158" s="36"/>
      <c r="I158" s="36"/>
      <c r="J158" s="34"/>
      <c r="K158" s="36"/>
      <c r="L158" s="36"/>
      <c r="M158" s="36"/>
      <c r="N158" s="33"/>
      <c r="O158" s="33"/>
      <c r="P158" s="36"/>
      <c r="Q158" s="36"/>
      <c r="R158" s="36"/>
    </row>
    <row r="159" spans="2:18" ht="13.5">
      <c r="B159" s="17" t="s">
        <v>142</v>
      </c>
      <c r="C159" s="15" t="s">
        <v>27</v>
      </c>
      <c r="D159" s="33"/>
      <c r="E159" s="33"/>
      <c r="F159" s="33"/>
      <c r="G159" s="33"/>
      <c r="H159" s="33"/>
      <c r="I159" s="33"/>
      <c r="J159" s="34">
        <v>95000</v>
      </c>
      <c r="K159" s="33">
        <v>95000</v>
      </c>
      <c r="L159" s="33"/>
      <c r="M159" s="33"/>
      <c r="N159" s="33"/>
      <c r="O159" s="33"/>
      <c r="P159" s="36"/>
      <c r="Q159" s="36">
        <f t="shared" si="8"/>
        <v>95000</v>
      </c>
      <c r="R159" s="36">
        <f t="shared" si="9"/>
        <v>95000</v>
      </c>
    </row>
    <row r="160" spans="2:18" ht="13.5">
      <c r="B160" s="17" t="s">
        <v>143</v>
      </c>
      <c r="C160" s="15" t="s">
        <v>28</v>
      </c>
      <c r="D160" s="33"/>
      <c r="E160" s="36"/>
      <c r="F160" s="33"/>
      <c r="G160" s="33"/>
      <c r="H160" s="33"/>
      <c r="I160" s="33"/>
      <c r="J160" s="34"/>
      <c r="K160" s="33"/>
      <c r="L160" s="33"/>
      <c r="M160" s="33"/>
      <c r="N160" s="33"/>
      <c r="O160" s="33"/>
      <c r="P160" s="36"/>
      <c r="Q160" s="36"/>
      <c r="R160" s="36"/>
    </row>
    <row r="161" spans="2:18" ht="13.5">
      <c r="B161" s="17" t="s">
        <v>144</v>
      </c>
      <c r="C161" s="15" t="s">
        <v>28</v>
      </c>
      <c r="D161" s="36"/>
      <c r="E161" s="36"/>
      <c r="F161" s="36"/>
      <c r="G161" s="36"/>
      <c r="H161" s="36"/>
      <c r="I161" s="36"/>
      <c r="J161" s="34"/>
      <c r="K161" s="36"/>
      <c r="L161" s="36"/>
      <c r="M161" s="36"/>
      <c r="N161" s="33"/>
      <c r="O161" s="33"/>
      <c r="P161" s="36"/>
      <c r="Q161" s="36"/>
      <c r="R161" s="36"/>
    </row>
    <row r="162" spans="2:18" ht="13.5">
      <c r="B162" s="17" t="s">
        <v>145</v>
      </c>
      <c r="C162" s="15" t="s">
        <v>28</v>
      </c>
      <c r="D162" s="36"/>
      <c r="E162" s="36"/>
      <c r="F162" s="36"/>
      <c r="G162" s="36"/>
      <c r="H162" s="36"/>
      <c r="I162" s="36"/>
      <c r="J162" s="34">
        <v>100000</v>
      </c>
      <c r="K162" s="36">
        <v>105000</v>
      </c>
      <c r="L162" s="36"/>
      <c r="M162" s="33"/>
      <c r="N162" s="33"/>
      <c r="O162" s="33"/>
      <c r="P162" s="36"/>
      <c r="Q162" s="36">
        <f t="shared" si="8"/>
        <v>102500</v>
      </c>
      <c r="R162" s="36">
        <f t="shared" si="9"/>
        <v>102500</v>
      </c>
    </row>
    <row r="163" spans="2:18" ht="13.5">
      <c r="B163" s="17" t="s">
        <v>146</v>
      </c>
      <c r="C163" s="15" t="s">
        <v>28</v>
      </c>
      <c r="D163" s="36"/>
      <c r="E163" s="33"/>
      <c r="F163" s="36"/>
      <c r="G163" s="36"/>
      <c r="H163" s="36"/>
      <c r="I163" s="36"/>
      <c r="J163" s="34">
        <v>90000</v>
      </c>
      <c r="K163" s="36">
        <v>97500</v>
      </c>
      <c r="L163" s="36"/>
      <c r="M163" s="36"/>
      <c r="N163" s="33"/>
      <c r="O163" s="33"/>
      <c r="P163" s="36"/>
      <c r="Q163" s="36">
        <f t="shared" si="8"/>
        <v>93750</v>
      </c>
      <c r="R163" s="36">
        <f t="shared" si="9"/>
        <v>93750</v>
      </c>
    </row>
    <row r="164" spans="2:18" ht="13.5">
      <c r="B164" s="17" t="s">
        <v>147</v>
      </c>
      <c r="C164" s="15" t="s">
        <v>28</v>
      </c>
      <c r="D164" s="33"/>
      <c r="E164" s="33"/>
      <c r="F164" s="33"/>
      <c r="G164" s="33"/>
      <c r="H164" s="33"/>
      <c r="I164" s="33"/>
      <c r="J164" s="34">
        <v>97500</v>
      </c>
      <c r="K164" s="33">
        <v>100000</v>
      </c>
      <c r="L164" s="33"/>
      <c r="M164" s="33"/>
      <c r="N164" s="33"/>
      <c r="O164" s="33"/>
      <c r="P164" s="36"/>
      <c r="Q164" s="36">
        <f t="shared" si="8"/>
        <v>98750</v>
      </c>
      <c r="R164" s="36">
        <f t="shared" si="9"/>
        <v>98750</v>
      </c>
    </row>
    <row r="165" spans="2:18" ht="13.5">
      <c r="B165" s="17" t="s">
        <v>148</v>
      </c>
      <c r="C165" s="17" t="s">
        <v>44</v>
      </c>
      <c r="D165" s="33"/>
      <c r="E165" s="33"/>
      <c r="F165" s="33"/>
      <c r="G165" s="33"/>
      <c r="H165" s="33"/>
      <c r="I165" s="33"/>
      <c r="J165" s="34"/>
      <c r="K165" s="33"/>
      <c r="L165" s="33"/>
      <c r="M165" s="33"/>
      <c r="N165" s="33"/>
      <c r="O165" s="33"/>
      <c r="P165" s="36"/>
      <c r="Q165" s="36"/>
      <c r="R165" s="36"/>
    </row>
    <row r="166" spans="2:18" ht="13.5">
      <c r="B166" s="17" t="s">
        <v>226</v>
      </c>
      <c r="C166" s="15" t="s">
        <v>28</v>
      </c>
      <c r="D166" s="33"/>
      <c r="E166" s="33"/>
      <c r="F166" s="33"/>
      <c r="G166" s="33"/>
      <c r="H166" s="33"/>
      <c r="I166" s="33"/>
      <c r="J166" s="34"/>
      <c r="K166" s="33">
        <v>91250</v>
      </c>
      <c r="L166" s="33">
        <v>82500</v>
      </c>
      <c r="M166" s="33"/>
      <c r="N166" s="33"/>
      <c r="O166" s="33"/>
      <c r="P166" s="36"/>
      <c r="Q166" s="36">
        <f t="shared" si="8"/>
        <v>86875</v>
      </c>
      <c r="R166" s="36">
        <f t="shared" si="9"/>
        <v>86875</v>
      </c>
    </row>
    <row r="167" spans="2:18" ht="13.5">
      <c r="B167" s="17" t="s">
        <v>149</v>
      </c>
      <c r="C167" s="15" t="s">
        <v>28</v>
      </c>
      <c r="D167" s="33"/>
      <c r="E167" s="33"/>
      <c r="F167" s="33"/>
      <c r="G167" s="33"/>
      <c r="H167" s="33"/>
      <c r="I167" s="36"/>
      <c r="J167" s="34"/>
      <c r="K167" s="33">
        <v>42500</v>
      </c>
      <c r="L167" s="33"/>
      <c r="M167" s="33"/>
      <c r="N167" s="33"/>
      <c r="O167" s="33"/>
      <c r="P167" s="36"/>
      <c r="Q167" s="36">
        <f t="shared" si="8"/>
        <v>42500</v>
      </c>
      <c r="R167" s="36">
        <f t="shared" si="9"/>
        <v>42500</v>
      </c>
    </row>
    <row r="168" spans="2:18" ht="13.5">
      <c r="B168" s="17" t="s">
        <v>150</v>
      </c>
      <c r="C168" s="15" t="s">
        <v>28</v>
      </c>
      <c r="D168" s="33"/>
      <c r="E168" s="33"/>
      <c r="F168" s="33"/>
      <c r="G168" s="33"/>
      <c r="H168" s="33"/>
      <c r="I168" s="36"/>
      <c r="J168" s="34"/>
      <c r="K168" s="33"/>
      <c r="L168" s="33">
        <v>53500</v>
      </c>
      <c r="M168" s="33">
        <v>53000</v>
      </c>
      <c r="N168" s="33"/>
      <c r="O168" s="33"/>
      <c r="P168" s="36"/>
      <c r="Q168" s="36">
        <f t="shared" si="8"/>
        <v>53250</v>
      </c>
      <c r="R168" s="36">
        <f t="shared" si="9"/>
        <v>53250</v>
      </c>
    </row>
    <row r="169" spans="2:18" ht="13.5">
      <c r="B169" s="17" t="s">
        <v>151</v>
      </c>
      <c r="C169" s="15" t="s">
        <v>28</v>
      </c>
      <c r="D169" s="33"/>
      <c r="E169" s="33"/>
      <c r="F169" s="33"/>
      <c r="G169" s="33"/>
      <c r="H169" s="33"/>
      <c r="I169" s="33"/>
      <c r="J169" s="34"/>
      <c r="K169" s="36"/>
      <c r="L169" s="33">
        <v>50875</v>
      </c>
      <c r="M169" s="33">
        <v>52500</v>
      </c>
      <c r="N169" s="33"/>
      <c r="O169" s="33"/>
      <c r="P169" s="36"/>
      <c r="Q169" s="36">
        <f t="shared" si="8"/>
        <v>51687.5</v>
      </c>
      <c r="R169" s="36">
        <f t="shared" si="9"/>
        <v>51687.5</v>
      </c>
    </row>
    <row r="170" spans="2:18" ht="13.5">
      <c r="B170" s="17" t="s">
        <v>152</v>
      </c>
      <c r="C170" s="15" t="s">
        <v>28</v>
      </c>
      <c r="D170" s="33"/>
      <c r="E170" s="33"/>
      <c r="F170" s="33"/>
      <c r="G170" s="33"/>
      <c r="H170" s="33"/>
      <c r="I170" s="33"/>
      <c r="J170" s="34"/>
      <c r="K170" s="36"/>
      <c r="L170" s="33">
        <v>42500</v>
      </c>
      <c r="M170" s="33">
        <v>43500</v>
      </c>
      <c r="N170" s="33"/>
      <c r="O170" s="33"/>
      <c r="P170" s="36"/>
      <c r="Q170" s="36">
        <f t="shared" si="8"/>
        <v>43000</v>
      </c>
      <c r="R170" s="36">
        <f t="shared" si="9"/>
        <v>43000</v>
      </c>
    </row>
    <row r="171" spans="2:18" ht="13.5">
      <c r="B171" s="17" t="s">
        <v>153</v>
      </c>
      <c r="C171" s="15" t="s">
        <v>28</v>
      </c>
      <c r="D171" s="33"/>
      <c r="E171" s="33"/>
      <c r="F171" s="33"/>
      <c r="G171" s="33"/>
      <c r="H171" s="33"/>
      <c r="I171" s="33"/>
      <c r="J171" s="34"/>
      <c r="K171" s="33"/>
      <c r="L171" s="33">
        <v>47500</v>
      </c>
      <c r="M171" s="33">
        <v>50000</v>
      </c>
      <c r="N171" s="33"/>
      <c r="O171" s="33"/>
      <c r="P171" s="36"/>
      <c r="Q171" s="36">
        <f t="shared" si="8"/>
        <v>48750</v>
      </c>
      <c r="R171" s="36">
        <f t="shared" si="9"/>
        <v>48750</v>
      </c>
    </row>
    <row r="172" spans="2:18" ht="13.5">
      <c r="B172" s="17" t="s">
        <v>154</v>
      </c>
      <c r="C172" s="15" t="s">
        <v>28</v>
      </c>
      <c r="D172" s="33"/>
      <c r="E172" s="33"/>
      <c r="F172" s="33"/>
      <c r="G172" s="33"/>
      <c r="H172" s="33"/>
      <c r="I172" s="33"/>
      <c r="J172" s="34"/>
      <c r="K172" s="36">
        <v>8500</v>
      </c>
      <c r="L172" s="33">
        <v>9500</v>
      </c>
      <c r="M172" s="33">
        <v>32500</v>
      </c>
      <c r="N172" s="33"/>
      <c r="O172" s="33"/>
      <c r="P172" s="36"/>
      <c r="Q172" s="36">
        <f t="shared" si="8"/>
        <v>16833.333333333332</v>
      </c>
      <c r="R172" s="36">
        <f t="shared" si="9"/>
        <v>16833.333333333332</v>
      </c>
    </row>
    <row r="173" spans="2:18" ht="13.5">
      <c r="B173" s="17" t="s">
        <v>155</v>
      </c>
      <c r="C173" s="15" t="s">
        <v>28</v>
      </c>
      <c r="D173" s="33"/>
      <c r="E173" s="33"/>
      <c r="F173" s="33"/>
      <c r="G173" s="33"/>
      <c r="H173" s="33"/>
      <c r="I173" s="33"/>
      <c r="J173" s="34"/>
      <c r="K173" s="33"/>
      <c r="L173" s="33"/>
      <c r="M173" s="33">
        <v>9750</v>
      </c>
      <c r="N173" s="33"/>
      <c r="O173" s="33"/>
      <c r="P173" s="36"/>
      <c r="Q173" s="36">
        <f t="shared" si="8"/>
        <v>9750</v>
      </c>
      <c r="R173" s="36">
        <f t="shared" si="9"/>
        <v>9750</v>
      </c>
    </row>
    <row r="174" spans="2:18" ht="13.5">
      <c r="B174" s="17" t="s">
        <v>156</v>
      </c>
      <c r="C174" s="16"/>
      <c r="D174" s="33"/>
      <c r="E174" s="33"/>
      <c r="F174" s="33"/>
      <c r="G174" s="33"/>
      <c r="H174" s="33"/>
      <c r="I174" s="33"/>
      <c r="J174" s="34"/>
      <c r="K174" s="36"/>
      <c r="L174" s="33"/>
      <c r="M174" s="33"/>
      <c r="N174" s="33"/>
      <c r="O174" s="33"/>
      <c r="P174" s="36"/>
      <c r="Q174" s="36"/>
      <c r="R174" s="36"/>
    </row>
    <row r="175" spans="2:18" ht="13.5">
      <c r="B175" s="17" t="s">
        <v>157</v>
      </c>
      <c r="C175" s="17" t="s">
        <v>158</v>
      </c>
      <c r="D175" s="33"/>
      <c r="E175" s="33"/>
      <c r="F175" s="33"/>
      <c r="G175" s="33"/>
      <c r="H175" s="33"/>
      <c r="I175" s="33"/>
      <c r="J175" s="34"/>
      <c r="K175" s="36"/>
      <c r="L175" s="36"/>
      <c r="M175" s="33"/>
      <c r="N175" s="33"/>
      <c r="O175" s="33"/>
      <c r="P175" s="36"/>
      <c r="Q175" s="36"/>
      <c r="R175" s="36"/>
    </row>
    <row r="176" spans="2:18" ht="13.5">
      <c r="B176" s="17" t="s">
        <v>149</v>
      </c>
      <c r="C176" s="15" t="s">
        <v>28</v>
      </c>
      <c r="D176" s="33"/>
      <c r="E176" s="33"/>
      <c r="F176" s="33"/>
      <c r="G176" s="33"/>
      <c r="H176" s="33"/>
      <c r="I176" s="33"/>
      <c r="J176" s="34"/>
      <c r="K176" s="33"/>
      <c r="L176" s="36"/>
      <c r="M176" s="33"/>
      <c r="N176" s="33"/>
      <c r="O176" s="33"/>
      <c r="P176" s="36"/>
      <c r="Q176" s="36"/>
      <c r="R176" s="36"/>
    </row>
    <row r="177" spans="2:18" ht="13.5">
      <c r="B177" s="17" t="s">
        <v>150</v>
      </c>
      <c r="C177" s="15" t="s">
        <v>28</v>
      </c>
      <c r="D177" s="33">
        <v>59000</v>
      </c>
      <c r="E177" s="33">
        <v>58750</v>
      </c>
      <c r="F177" s="33">
        <v>63875</v>
      </c>
      <c r="G177" s="33">
        <v>64000</v>
      </c>
      <c r="H177" s="33"/>
      <c r="I177" s="33"/>
      <c r="J177" s="34"/>
      <c r="K177" s="33"/>
      <c r="L177" s="36"/>
      <c r="M177" s="36">
        <v>54000</v>
      </c>
      <c r="N177" s="33">
        <v>59750</v>
      </c>
      <c r="O177" s="33">
        <v>62833.333333333336</v>
      </c>
      <c r="P177" s="36">
        <f aca="true" t="shared" si="10" ref="P177:P182">AVERAGEA(D177:I177)</f>
        <v>61406.25</v>
      </c>
      <c r="Q177" s="36">
        <f t="shared" si="8"/>
        <v>58861.11111111112</v>
      </c>
      <c r="R177" s="36">
        <f t="shared" si="9"/>
        <v>60315.47619047619</v>
      </c>
    </row>
    <row r="178" spans="2:18" ht="13.5">
      <c r="B178" s="17" t="s">
        <v>151</v>
      </c>
      <c r="C178" s="15" t="s">
        <v>28</v>
      </c>
      <c r="D178" s="33">
        <v>51300</v>
      </c>
      <c r="E178" s="33">
        <v>56250</v>
      </c>
      <c r="F178" s="33">
        <v>62500</v>
      </c>
      <c r="G178" s="33">
        <v>54562.5</v>
      </c>
      <c r="H178" s="33">
        <v>60000</v>
      </c>
      <c r="I178" s="33"/>
      <c r="J178" s="34"/>
      <c r="K178" s="33"/>
      <c r="L178" s="36"/>
      <c r="M178" s="36">
        <v>54500</v>
      </c>
      <c r="N178" s="33">
        <v>62750</v>
      </c>
      <c r="O178" s="33">
        <v>67833.33333333333</v>
      </c>
      <c r="P178" s="36">
        <f t="shared" si="10"/>
        <v>56922.5</v>
      </c>
      <c r="Q178" s="36">
        <f t="shared" si="8"/>
        <v>61694.44444444444</v>
      </c>
      <c r="R178" s="36">
        <f t="shared" si="9"/>
        <v>58711.979166666664</v>
      </c>
    </row>
    <row r="179" spans="2:18" ht="13.5">
      <c r="B179" s="17" t="s">
        <v>152</v>
      </c>
      <c r="C179" s="15" t="s">
        <v>28</v>
      </c>
      <c r="D179" s="33">
        <v>48600</v>
      </c>
      <c r="E179" s="33">
        <v>50000</v>
      </c>
      <c r="F179" s="33">
        <v>56000</v>
      </c>
      <c r="G179" s="33">
        <v>57500</v>
      </c>
      <c r="H179" s="33">
        <v>55000</v>
      </c>
      <c r="I179" s="33"/>
      <c r="J179" s="34"/>
      <c r="K179" s="33"/>
      <c r="L179" s="36"/>
      <c r="M179" s="36">
        <v>46500</v>
      </c>
      <c r="N179" s="33">
        <v>51500</v>
      </c>
      <c r="O179" s="33">
        <v>54500</v>
      </c>
      <c r="P179" s="36">
        <f t="shared" si="10"/>
        <v>53420</v>
      </c>
      <c r="Q179" s="36">
        <f t="shared" si="8"/>
        <v>50833.333333333336</v>
      </c>
      <c r="R179" s="36">
        <f t="shared" si="9"/>
        <v>52450</v>
      </c>
    </row>
    <row r="180" spans="2:18" ht="13.5">
      <c r="B180" s="17" t="s">
        <v>153</v>
      </c>
      <c r="C180" s="15" t="s">
        <v>28</v>
      </c>
      <c r="D180" s="33">
        <v>48600</v>
      </c>
      <c r="E180" s="33">
        <v>52500</v>
      </c>
      <c r="F180" s="33">
        <v>57750</v>
      </c>
      <c r="G180" s="33">
        <v>56000</v>
      </c>
      <c r="H180" s="33"/>
      <c r="I180" s="33"/>
      <c r="J180" s="34"/>
      <c r="K180" s="33"/>
      <c r="L180" s="36"/>
      <c r="M180" s="36">
        <v>52500</v>
      </c>
      <c r="N180" s="33">
        <v>56250</v>
      </c>
      <c r="O180" s="33">
        <v>56666.666666666664</v>
      </c>
      <c r="P180" s="36">
        <f t="shared" si="10"/>
        <v>53712.5</v>
      </c>
      <c r="Q180" s="36">
        <f t="shared" si="8"/>
        <v>55138.88888888888</v>
      </c>
      <c r="R180" s="36">
        <f t="shared" si="9"/>
        <v>54323.80952380953</v>
      </c>
    </row>
    <row r="181" spans="2:18" ht="13.5">
      <c r="B181" s="17" t="s">
        <v>154</v>
      </c>
      <c r="C181" s="15" t="s">
        <v>28</v>
      </c>
      <c r="D181" s="33">
        <v>22500</v>
      </c>
      <c r="E181" s="33"/>
      <c r="F181" s="33"/>
      <c r="G181" s="33"/>
      <c r="H181" s="33"/>
      <c r="I181" s="33"/>
      <c r="J181" s="34"/>
      <c r="K181" s="36"/>
      <c r="L181" s="36"/>
      <c r="M181" s="36">
        <v>32500</v>
      </c>
      <c r="N181" s="33">
        <v>32500</v>
      </c>
      <c r="O181" s="33">
        <v>32500</v>
      </c>
      <c r="P181" s="36">
        <f t="shared" si="10"/>
        <v>22500</v>
      </c>
      <c r="Q181" s="36">
        <f t="shared" si="8"/>
        <v>32500</v>
      </c>
      <c r="R181" s="36">
        <f t="shared" si="9"/>
        <v>30000</v>
      </c>
    </row>
    <row r="182" spans="2:18" ht="13.5">
      <c r="B182" s="17" t="s">
        <v>155</v>
      </c>
      <c r="C182" s="15" t="s">
        <v>28</v>
      </c>
      <c r="D182" s="33">
        <v>10500</v>
      </c>
      <c r="E182" s="33">
        <v>10500</v>
      </c>
      <c r="F182" s="33">
        <v>11500</v>
      </c>
      <c r="G182" s="33">
        <v>11500</v>
      </c>
      <c r="H182" s="33">
        <v>11500</v>
      </c>
      <c r="I182" s="33"/>
      <c r="J182" s="34"/>
      <c r="K182" s="33"/>
      <c r="L182" s="33"/>
      <c r="M182" s="33">
        <v>9750</v>
      </c>
      <c r="N182" s="33">
        <v>9750</v>
      </c>
      <c r="O182" s="33">
        <v>9750</v>
      </c>
      <c r="P182" s="36">
        <f t="shared" si="10"/>
        <v>11100</v>
      </c>
      <c r="Q182" s="36">
        <f t="shared" si="8"/>
        <v>9750</v>
      </c>
      <c r="R182" s="36">
        <f t="shared" si="9"/>
        <v>10593.75</v>
      </c>
    </row>
    <row r="183" spans="2:18" ht="13.5">
      <c r="B183" s="17" t="s">
        <v>159</v>
      </c>
      <c r="C183" s="17" t="s">
        <v>44</v>
      </c>
      <c r="D183" s="33"/>
      <c r="E183" s="33"/>
      <c r="F183" s="33"/>
      <c r="G183" s="33"/>
      <c r="H183" s="33"/>
      <c r="I183" s="33"/>
      <c r="J183" s="34"/>
      <c r="K183" s="33"/>
      <c r="L183" s="33"/>
      <c r="M183" s="33"/>
      <c r="N183" s="33"/>
      <c r="O183" s="33"/>
      <c r="P183" s="36"/>
      <c r="Q183" s="36"/>
      <c r="R183" s="36"/>
    </row>
    <row r="184" spans="2:18" ht="13.5">
      <c r="B184" s="17" t="s">
        <v>160</v>
      </c>
      <c r="C184" s="15" t="s">
        <v>28</v>
      </c>
      <c r="D184" s="33"/>
      <c r="E184" s="36"/>
      <c r="F184" s="33"/>
      <c r="G184" s="33"/>
      <c r="H184" s="33"/>
      <c r="I184" s="33"/>
      <c r="J184" s="34"/>
      <c r="K184" s="33">
        <v>80000</v>
      </c>
      <c r="L184" s="33"/>
      <c r="M184" s="33"/>
      <c r="N184" s="33"/>
      <c r="O184" s="33"/>
      <c r="P184" s="36"/>
      <c r="Q184" s="36">
        <f t="shared" si="8"/>
        <v>80000</v>
      </c>
      <c r="R184" s="36">
        <f t="shared" si="9"/>
        <v>80000</v>
      </c>
    </row>
    <row r="185" spans="2:18" ht="13.5">
      <c r="B185" s="17" t="s">
        <v>161</v>
      </c>
      <c r="C185" s="15" t="s">
        <v>28</v>
      </c>
      <c r="D185" s="36"/>
      <c r="E185" s="36"/>
      <c r="F185" s="36"/>
      <c r="G185" s="33"/>
      <c r="H185" s="33"/>
      <c r="I185" s="33"/>
      <c r="J185" s="34"/>
      <c r="K185" s="33">
        <v>70000</v>
      </c>
      <c r="L185" s="33"/>
      <c r="M185" s="33"/>
      <c r="N185" s="33"/>
      <c r="O185" s="33"/>
      <c r="P185" s="36"/>
      <c r="Q185" s="36">
        <f t="shared" si="8"/>
        <v>70000</v>
      </c>
      <c r="R185" s="36">
        <f t="shared" si="9"/>
        <v>70000</v>
      </c>
    </row>
    <row r="186" spans="2:18" ht="13.5">
      <c r="B186" s="17" t="s">
        <v>227</v>
      </c>
      <c r="C186" s="15" t="s">
        <v>28</v>
      </c>
      <c r="D186" s="36"/>
      <c r="E186" s="36"/>
      <c r="F186" s="36"/>
      <c r="G186" s="36"/>
      <c r="H186" s="36"/>
      <c r="I186" s="33"/>
      <c r="J186" s="34"/>
      <c r="K186" s="33">
        <v>65000</v>
      </c>
      <c r="L186" s="33"/>
      <c r="M186" s="33"/>
      <c r="N186" s="33"/>
      <c r="O186" s="33"/>
      <c r="P186" s="36"/>
      <c r="Q186" s="36">
        <f t="shared" si="8"/>
        <v>65000</v>
      </c>
      <c r="R186" s="36">
        <f t="shared" si="9"/>
        <v>65000</v>
      </c>
    </row>
    <row r="187" spans="2:18" ht="13.5">
      <c r="B187" s="17" t="s">
        <v>162</v>
      </c>
      <c r="C187" s="15" t="s">
        <v>28</v>
      </c>
      <c r="D187" s="36"/>
      <c r="E187" s="36"/>
      <c r="F187" s="36"/>
      <c r="G187" s="36"/>
      <c r="H187" s="36"/>
      <c r="I187" s="33"/>
      <c r="J187" s="34"/>
      <c r="K187" s="33">
        <v>95000</v>
      </c>
      <c r="L187" s="33">
        <v>95000</v>
      </c>
      <c r="M187" s="33"/>
      <c r="N187" s="33"/>
      <c r="O187" s="33"/>
      <c r="P187" s="36"/>
      <c r="Q187" s="36">
        <f t="shared" si="8"/>
        <v>95000</v>
      </c>
      <c r="R187" s="36">
        <f t="shared" si="9"/>
        <v>95000</v>
      </c>
    </row>
    <row r="188" spans="2:18" ht="13.5">
      <c r="B188" s="17" t="s">
        <v>163</v>
      </c>
      <c r="C188" s="15" t="s">
        <v>28</v>
      </c>
      <c r="D188" s="36"/>
      <c r="E188" s="33"/>
      <c r="F188" s="36"/>
      <c r="G188" s="36"/>
      <c r="H188" s="33"/>
      <c r="I188" s="33"/>
      <c r="J188" s="34"/>
      <c r="K188" s="33">
        <v>100000</v>
      </c>
      <c r="L188" s="33">
        <v>104166.66666666667</v>
      </c>
      <c r="M188" s="33"/>
      <c r="N188" s="33"/>
      <c r="O188" s="33"/>
      <c r="P188" s="36"/>
      <c r="Q188" s="36">
        <f t="shared" si="8"/>
        <v>102083.33333333334</v>
      </c>
      <c r="R188" s="36">
        <f t="shared" si="9"/>
        <v>102083.33333333334</v>
      </c>
    </row>
    <row r="189" spans="2:18" ht="13.5">
      <c r="B189" s="20" t="s">
        <v>164</v>
      </c>
      <c r="C189" s="15" t="s">
        <v>28</v>
      </c>
      <c r="D189" s="33"/>
      <c r="E189" s="36"/>
      <c r="F189" s="33"/>
      <c r="G189" s="33"/>
      <c r="H189" s="33"/>
      <c r="I189" s="33"/>
      <c r="J189" s="34"/>
      <c r="K189" s="33">
        <v>83333.33333333333</v>
      </c>
      <c r="L189" s="33">
        <v>81666.66666666667</v>
      </c>
      <c r="M189" s="33"/>
      <c r="N189" s="33"/>
      <c r="O189" s="33"/>
      <c r="P189" s="36"/>
      <c r="Q189" s="36">
        <f t="shared" si="8"/>
        <v>82500</v>
      </c>
      <c r="R189" s="36">
        <f t="shared" si="9"/>
        <v>82500</v>
      </c>
    </row>
    <row r="190" spans="2:18" ht="13.5">
      <c r="B190" s="17" t="s">
        <v>165</v>
      </c>
      <c r="C190" s="15" t="s">
        <v>28</v>
      </c>
      <c r="D190" s="36"/>
      <c r="E190" s="33"/>
      <c r="F190" s="36"/>
      <c r="G190" s="36"/>
      <c r="H190" s="36"/>
      <c r="I190" s="33"/>
      <c r="J190" s="34"/>
      <c r="K190" s="33">
        <v>85000</v>
      </c>
      <c r="L190" s="33">
        <v>85000</v>
      </c>
      <c r="M190" s="33"/>
      <c r="N190" s="33"/>
      <c r="O190" s="33"/>
      <c r="P190" s="36"/>
      <c r="Q190" s="36">
        <f t="shared" si="8"/>
        <v>85000</v>
      </c>
      <c r="R190" s="36">
        <f t="shared" si="9"/>
        <v>85000</v>
      </c>
    </row>
    <row r="191" spans="2:18" ht="13.5">
      <c r="B191" s="17" t="s">
        <v>166</v>
      </c>
      <c r="C191" s="15" t="s">
        <v>28</v>
      </c>
      <c r="D191" s="33"/>
      <c r="E191" s="33"/>
      <c r="F191" s="33"/>
      <c r="G191" s="33"/>
      <c r="H191" s="33"/>
      <c r="I191" s="33"/>
      <c r="J191" s="34"/>
      <c r="K191" s="33"/>
      <c r="L191" s="33"/>
      <c r="M191" s="33"/>
      <c r="N191" s="33"/>
      <c r="O191" s="33"/>
      <c r="P191" s="36"/>
      <c r="Q191" s="36"/>
      <c r="R191" s="36"/>
    </row>
    <row r="192" spans="2:18" ht="13.5">
      <c r="B192" s="17" t="s">
        <v>167</v>
      </c>
      <c r="C192" s="16"/>
      <c r="D192" s="33"/>
      <c r="E192" s="33"/>
      <c r="F192" s="33"/>
      <c r="G192" s="33"/>
      <c r="H192" s="33"/>
      <c r="I192" s="33"/>
      <c r="J192" s="34"/>
      <c r="K192" s="33"/>
      <c r="L192" s="33"/>
      <c r="M192" s="33"/>
      <c r="N192" s="33"/>
      <c r="O192" s="33"/>
      <c r="P192" s="36"/>
      <c r="Q192" s="36"/>
      <c r="R192" s="36"/>
    </row>
    <row r="193" spans="2:18" ht="13.5">
      <c r="B193" s="17" t="s">
        <v>157</v>
      </c>
      <c r="C193" s="15" t="s">
        <v>28</v>
      </c>
      <c r="D193" s="33"/>
      <c r="E193" s="33"/>
      <c r="F193" s="33"/>
      <c r="G193" s="33"/>
      <c r="H193" s="33"/>
      <c r="I193" s="33"/>
      <c r="J193" s="36"/>
      <c r="K193" s="36"/>
      <c r="L193" s="33"/>
      <c r="M193" s="33"/>
      <c r="N193" s="33"/>
      <c r="O193" s="33"/>
      <c r="P193" s="36"/>
      <c r="Q193" s="36"/>
      <c r="R193" s="36"/>
    </row>
    <row r="194" spans="2:18" ht="13.5">
      <c r="B194" s="17" t="s">
        <v>161</v>
      </c>
      <c r="C194" s="15" t="s">
        <v>28</v>
      </c>
      <c r="D194" s="33"/>
      <c r="E194" s="33"/>
      <c r="F194" s="33"/>
      <c r="G194" s="33"/>
      <c r="H194" s="33"/>
      <c r="I194" s="33"/>
      <c r="J194" s="36"/>
      <c r="K194" s="36"/>
      <c r="L194" s="33"/>
      <c r="M194" s="33"/>
      <c r="N194" s="33"/>
      <c r="O194" s="33"/>
      <c r="P194" s="36"/>
      <c r="Q194" s="36"/>
      <c r="R194" s="36"/>
    </row>
    <row r="195" spans="2:18" ht="13.5">
      <c r="B195" s="17" t="s">
        <v>227</v>
      </c>
      <c r="C195" s="15" t="s">
        <v>28</v>
      </c>
      <c r="D195" s="33"/>
      <c r="E195" s="33"/>
      <c r="F195" s="33"/>
      <c r="G195" s="33"/>
      <c r="H195" s="33"/>
      <c r="I195" s="33"/>
      <c r="J195" s="33"/>
      <c r="K195" s="36"/>
      <c r="L195" s="36"/>
      <c r="M195" s="33">
        <v>90000</v>
      </c>
      <c r="N195" s="33"/>
      <c r="O195" s="33"/>
      <c r="P195" s="36"/>
      <c r="Q195" s="36">
        <f t="shared" si="8"/>
        <v>90000</v>
      </c>
      <c r="R195" s="36">
        <f t="shared" si="9"/>
        <v>90000</v>
      </c>
    </row>
    <row r="196" spans="2:18" ht="13.5">
      <c r="B196" s="17" t="s">
        <v>162</v>
      </c>
      <c r="C196" s="15" t="s">
        <v>28</v>
      </c>
      <c r="D196" s="33">
        <v>90000</v>
      </c>
      <c r="E196" s="33">
        <v>92500</v>
      </c>
      <c r="F196" s="33">
        <v>102500</v>
      </c>
      <c r="G196" s="33">
        <v>107500</v>
      </c>
      <c r="H196" s="33"/>
      <c r="I196" s="33"/>
      <c r="J196" s="33"/>
      <c r="K196" s="36"/>
      <c r="L196" s="36"/>
      <c r="M196" s="33">
        <v>116000</v>
      </c>
      <c r="N196" s="33">
        <v>120000</v>
      </c>
      <c r="O196" s="33">
        <v>123333.33333333333</v>
      </c>
      <c r="P196" s="36">
        <f>AVERAGEA(D196:I196)</f>
        <v>98125</v>
      </c>
      <c r="Q196" s="36">
        <f t="shared" si="8"/>
        <v>119777.77777777777</v>
      </c>
      <c r="R196" s="36">
        <f t="shared" si="9"/>
        <v>107404.76190476191</v>
      </c>
    </row>
    <row r="197" spans="2:18" ht="13.5">
      <c r="B197" s="17" t="s">
        <v>163</v>
      </c>
      <c r="C197" s="15" t="s">
        <v>28</v>
      </c>
      <c r="D197" s="33">
        <v>100000</v>
      </c>
      <c r="E197" s="33">
        <v>118750</v>
      </c>
      <c r="F197" s="33">
        <v>125000</v>
      </c>
      <c r="G197" s="33"/>
      <c r="H197" s="33"/>
      <c r="I197" s="33"/>
      <c r="J197" s="33"/>
      <c r="K197" s="36"/>
      <c r="L197" s="33"/>
      <c r="M197" s="33">
        <v>119500</v>
      </c>
      <c r="N197" s="33">
        <v>123750</v>
      </c>
      <c r="O197" s="33">
        <v>129166.66666666667</v>
      </c>
      <c r="P197" s="36">
        <f>AVERAGEA(D197:I197)</f>
        <v>114583.33333333333</v>
      </c>
      <c r="Q197" s="36">
        <f t="shared" si="8"/>
        <v>124138.88888888889</v>
      </c>
      <c r="R197" s="36">
        <f t="shared" si="9"/>
        <v>119361.11111111111</v>
      </c>
    </row>
    <row r="198" spans="2:18" ht="13.5">
      <c r="B198" s="17" t="s">
        <v>164</v>
      </c>
      <c r="C198" s="15" t="s">
        <v>28</v>
      </c>
      <c r="D198" s="33">
        <v>88400</v>
      </c>
      <c r="E198" s="33">
        <v>93750</v>
      </c>
      <c r="F198" s="33">
        <v>108375</v>
      </c>
      <c r="G198" s="33">
        <v>100375</v>
      </c>
      <c r="H198" s="33"/>
      <c r="I198" s="33"/>
      <c r="J198" s="33"/>
      <c r="K198" s="33"/>
      <c r="L198" s="36"/>
      <c r="M198" s="33">
        <v>114500</v>
      </c>
      <c r="N198" s="33">
        <v>112500</v>
      </c>
      <c r="O198" s="33">
        <v>112500</v>
      </c>
      <c r="P198" s="36">
        <f>AVERAGEA(D198:I198)</f>
        <v>97725</v>
      </c>
      <c r="Q198" s="36">
        <f t="shared" si="8"/>
        <v>113166.66666666667</v>
      </c>
      <c r="R198" s="36">
        <f t="shared" si="9"/>
        <v>104342.85714285714</v>
      </c>
    </row>
    <row r="199" spans="2:18" ht="13.5">
      <c r="B199" s="17" t="s">
        <v>165</v>
      </c>
      <c r="C199" s="15" t="s">
        <v>28</v>
      </c>
      <c r="D199" s="33">
        <v>82000</v>
      </c>
      <c r="E199" s="33">
        <v>90750</v>
      </c>
      <c r="F199" s="33">
        <v>104375</v>
      </c>
      <c r="G199" s="33">
        <v>112500</v>
      </c>
      <c r="H199" s="33"/>
      <c r="I199" s="33"/>
      <c r="J199" s="33"/>
      <c r="K199" s="33"/>
      <c r="L199" s="36"/>
      <c r="M199" s="36">
        <v>112500</v>
      </c>
      <c r="N199" s="33">
        <v>113375</v>
      </c>
      <c r="O199" s="33">
        <v>119166.66666666667</v>
      </c>
      <c r="P199" s="36">
        <f>AVERAGEA(D199:I199)</f>
        <v>97406.25</v>
      </c>
      <c r="Q199" s="36">
        <f t="shared" si="8"/>
        <v>115013.88888888889</v>
      </c>
      <c r="R199" s="36">
        <f t="shared" si="9"/>
        <v>104952.38095238095</v>
      </c>
    </row>
    <row r="200" spans="2:18" ht="13.5">
      <c r="B200" s="17" t="s">
        <v>166</v>
      </c>
      <c r="C200" s="15" t="s">
        <v>28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6"/>
      <c r="Q200" s="36"/>
      <c r="R200" s="36"/>
    </row>
    <row r="201" spans="2:18" ht="13.5">
      <c r="B201" s="17" t="s">
        <v>168</v>
      </c>
      <c r="C201" s="17" t="s">
        <v>44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6"/>
      <c r="Q201" s="36"/>
      <c r="R201" s="36"/>
    </row>
    <row r="202" spans="2:18" ht="13.5">
      <c r="B202" s="17" t="s">
        <v>169</v>
      </c>
      <c r="C202" s="15" t="s">
        <v>82</v>
      </c>
      <c r="D202" s="33"/>
      <c r="E202" s="33"/>
      <c r="F202" s="33"/>
      <c r="G202" s="33"/>
      <c r="H202" s="33">
        <v>3325</v>
      </c>
      <c r="I202" s="33"/>
      <c r="J202" s="33"/>
      <c r="K202" s="33"/>
      <c r="L202" s="33"/>
      <c r="M202" s="33"/>
      <c r="N202" s="33"/>
      <c r="O202" s="33"/>
      <c r="P202" s="36">
        <f>AVERAGEA(D202:I202)</f>
        <v>3325</v>
      </c>
      <c r="Q202" s="36"/>
      <c r="R202" s="36">
        <f t="shared" si="9"/>
        <v>3325</v>
      </c>
    </row>
    <row r="203" spans="2:18" ht="13.5">
      <c r="B203" s="17" t="s">
        <v>170</v>
      </c>
      <c r="C203" s="15" t="s">
        <v>28</v>
      </c>
      <c r="D203" s="33"/>
      <c r="E203" s="36"/>
      <c r="F203" s="33"/>
      <c r="G203" s="33"/>
      <c r="H203" s="33">
        <v>2550</v>
      </c>
      <c r="I203" s="33"/>
      <c r="J203" s="33"/>
      <c r="K203" s="33"/>
      <c r="L203" s="33"/>
      <c r="M203" s="33"/>
      <c r="N203" s="33"/>
      <c r="O203" s="33"/>
      <c r="P203" s="36">
        <f>AVERAGEA(D203:I203)</f>
        <v>2550</v>
      </c>
      <c r="Q203" s="36"/>
      <c r="R203" s="36">
        <f t="shared" si="9"/>
        <v>2550</v>
      </c>
    </row>
    <row r="204" spans="2:18" ht="13.5">
      <c r="B204" s="17" t="s">
        <v>228</v>
      </c>
      <c r="C204" s="16"/>
      <c r="D204" s="36"/>
      <c r="E204" s="36"/>
      <c r="F204" s="36"/>
      <c r="G204" s="33"/>
      <c r="H204" s="33"/>
      <c r="I204" s="33"/>
      <c r="J204" s="33"/>
      <c r="K204" s="33"/>
      <c r="L204" s="33"/>
      <c r="M204" s="33"/>
      <c r="N204" s="33"/>
      <c r="O204" s="33"/>
      <c r="P204" s="36"/>
      <c r="Q204" s="36"/>
      <c r="R204" s="36"/>
    </row>
    <row r="205" spans="2:18" ht="13.5">
      <c r="B205" s="17" t="s">
        <v>171</v>
      </c>
      <c r="C205" s="15" t="s">
        <v>28</v>
      </c>
      <c r="D205" s="36"/>
      <c r="E205" s="36"/>
      <c r="F205" s="36"/>
      <c r="G205" s="33"/>
      <c r="H205" s="33"/>
      <c r="I205" s="33"/>
      <c r="J205" s="33"/>
      <c r="K205" s="33"/>
      <c r="L205" s="33"/>
      <c r="M205" s="33"/>
      <c r="N205" s="33">
        <v>1137.5</v>
      </c>
      <c r="O205" s="33">
        <v>1250</v>
      </c>
      <c r="P205" s="36"/>
      <c r="Q205" s="36">
        <f t="shared" si="8"/>
        <v>1193.75</v>
      </c>
      <c r="R205" s="36">
        <f t="shared" si="9"/>
        <v>1193.75</v>
      </c>
    </row>
    <row r="206" spans="2:18" ht="13.5">
      <c r="B206" s="17" t="s">
        <v>172</v>
      </c>
      <c r="C206" s="16"/>
      <c r="D206" s="36">
        <v>1100</v>
      </c>
      <c r="E206" s="36">
        <v>1175</v>
      </c>
      <c r="F206" s="36">
        <v>1200</v>
      </c>
      <c r="G206" s="36">
        <v>1275</v>
      </c>
      <c r="H206" s="36">
        <v>1300</v>
      </c>
      <c r="I206" s="33"/>
      <c r="J206" s="33"/>
      <c r="K206" s="33"/>
      <c r="L206" s="33"/>
      <c r="M206" s="33"/>
      <c r="N206" s="33"/>
      <c r="O206" s="33"/>
      <c r="P206" s="36">
        <f>AVERAGEA(D206:I206)</f>
        <v>1210</v>
      </c>
      <c r="Q206" s="36"/>
      <c r="R206" s="36">
        <f t="shared" si="9"/>
        <v>1210</v>
      </c>
    </row>
    <row r="207" spans="2:18" ht="13.5">
      <c r="B207" s="17" t="s">
        <v>173</v>
      </c>
      <c r="C207" s="15" t="s">
        <v>28</v>
      </c>
      <c r="D207" s="36"/>
      <c r="E207" s="33"/>
      <c r="F207" s="36"/>
      <c r="G207" s="33"/>
      <c r="H207" s="33"/>
      <c r="I207" s="33"/>
      <c r="J207" s="33"/>
      <c r="K207" s="33"/>
      <c r="L207" s="33"/>
      <c r="M207" s="33"/>
      <c r="N207" s="33"/>
      <c r="O207" s="33"/>
      <c r="P207" s="36"/>
      <c r="Q207" s="36"/>
      <c r="R207" s="36"/>
    </row>
    <row r="208" spans="2:18" ht="13.5">
      <c r="B208" s="17" t="s">
        <v>174</v>
      </c>
      <c r="C208" s="16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6"/>
      <c r="Q208" s="36"/>
      <c r="R208" s="36"/>
    </row>
    <row r="209" spans="2:18" ht="13.5">
      <c r="B209" s="17" t="s">
        <v>175</v>
      </c>
      <c r="C209" s="15" t="s">
        <v>28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6"/>
      <c r="Q209" s="36"/>
      <c r="R209" s="36"/>
    </row>
    <row r="210" spans="2:18" ht="13.5">
      <c r="B210" s="16"/>
      <c r="C210" s="16"/>
      <c r="D210" s="33"/>
      <c r="E210" s="33"/>
      <c r="F210" s="33"/>
      <c r="G210" s="36"/>
      <c r="H210" s="36"/>
      <c r="I210" s="33"/>
      <c r="J210" s="33"/>
      <c r="K210" s="33"/>
      <c r="L210" s="33"/>
      <c r="M210" s="33"/>
      <c r="N210" s="33"/>
      <c r="O210" s="33"/>
      <c r="P210" s="36"/>
      <c r="Q210" s="36"/>
      <c r="R210" s="36"/>
    </row>
    <row r="211" spans="2:18" ht="13.5">
      <c r="B211" s="17" t="s">
        <v>176</v>
      </c>
      <c r="C211" s="16"/>
      <c r="D211" s="33"/>
      <c r="E211" s="33"/>
      <c r="F211" s="33"/>
      <c r="G211" s="33"/>
      <c r="H211" s="33"/>
      <c r="I211" s="36"/>
      <c r="J211" s="33"/>
      <c r="K211" s="33"/>
      <c r="L211" s="33"/>
      <c r="M211" s="33"/>
      <c r="N211" s="33"/>
      <c r="O211" s="33"/>
      <c r="P211" s="36"/>
      <c r="Q211" s="36"/>
      <c r="R211" s="36"/>
    </row>
    <row r="212" spans="2:18" ht="13.5">
      <c r="B212" s="17" t="s">
        <v>177</v>
      </c>
      <c r="C212" s="16"/>
      <c r="D212" s="33"/>
      <c r="E212" s="36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6"/>
      <c r="Q212" s="36"/>
      <c r="R212" s="36"/>
    </row>
    <row r="213" spans="2:18" ht="13.5">
      <c r="B213" s="17" t="s">
        <v>178</v>
      </c>
      <c r="C213" s="15" t="s">
        <v>179</v>
      </c>
      <c r="D213" s="36">
        <v>13900</v>
      </c>
      <c r="E213" s="33">
        <v>14750</v>
      </c>
      <c r="F213" s="36">
        <v>15250</v>
      </c>
      <c r="G213" s="33">
        <v>16000</v>
      </c>
      <c r="H213" s="33">
        <v>8500</v>
      </c>
      <c r="I213" s="33">
        <v>8250</v>
      </c>
      <c r="J213" s="33">
        <v>9500</v>
      </c>
      <c r="K213" s="33">
        <v>10500</v>
      </c>
      <c r="L213" s="36">
        <v>10500</v>
      </c>
      <c r="M213" s="36">
        <v>10900</v>
      </c>
      <c r="N213" s="33">
        <v>12500</v>
      </c>
      <c r="O213" s="33">
        <v>12500</v>
      </c>
      <c r="P213" s="36">
        <f>AVERAGEA(D213:I213)</f>
        <v>12775</v>
      </c>
      <c r="Q213" s="36">
        <f>AVERAGEA(J213:O213)</f>
        <v>11066.666666666666</v>
      </c>
      <c r="R213" s="36">
        <f>AVERAGEA(D213:O213)</f>
        <v>11920.833333333334</v>
      </c>
    </row>
    <row r="214" spans="2:18" ht="13.5">
      <c r="B214" s="17" t="s">
        <v>180</v>
      </c>
      <c r="C214" s="15" t="s">
        <v>28</v>
      </c>
      <c r="D214" s="33">
        <v>23500</v>
      </c>
      <c r="E214" s="33">
        <v>25750</v>
      </c>
      <c r="F214" s="33">
        <v>25250</v>
      </c>
      <c r="G214" s="33">
        <v>23750</v>
      </c>
      <c r="H214" s="33"/>
      <c r="I214" s="33">
        <v>16250</v>
      </c>
      <c r="J214" s="33">
        <v>18100</v>
      </c>
      <c r="K214" s="33">
        <v>20250</v>
      </c>
      <c r="L214" s="33">
        <v>22625</v>
      </c>
      <c r="M214" s="33">
        <v>25400</v>
      </c>
      <c r="N214" s="33">
        <v>28000</v>
      </c>
      <c r="O214" s="33">
        <v>27666.666666666668</v>
      </c>
      <c r="P214" s="36">
        <f>AVERAGEA(D214:I214)</f>
        <v>22900</v>
      </c>
      <c r="Q214" s="36">
        <f>AVERAGEA(J214:O214)</f>
        <v>23673.61111111111</v>
      </c>
      <c r="R214" s="36">
        <f>AVERAGEA(D214:O214)</f>
        <v>23321.969696969696</v>
      </c>
    </row>
    <row r="215" spans="2:18" ht="13.5">
      <c r="B215" s="17" t="s">
        <v>181</v>
      </c>
      <c r="C215" s="15" t="s">
        <v>28</v>
      </c>
      <c r="D215" s="33"/>
      <c r="E215" s="33"/>
      <c r="F215" s="36"/>
      <c r="G215" s="36"/>
      <c r="H215" s="36"/>
      <c r="I215" s="33"/>
      <c r="J215" s="33"/>
      <c r="K215" s="33"/>
      <c r="L215" s="33"/>
      <c r="M215" s="33"/>
      <c r="N215" s="33"/>
      <c r="O215" s="33"/>
      <c r="P215" s="36"/>
      <c r="Q215" s="36"/>
      <c r="R215" s="36"/>
    </row>
    <row r="216" spans="2:18" ht="13.5">
      <c r="B216" s="17" t="s">
        <v>182</v>
      </c>
      <c r="C216" s="15" t="s">
        <v>28</v>
      </c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6"/>
      <c r="Q216" s="36"/>
      <c r="R216" s="36"/>
    </row>
    <row r="217" spans="2:18" ht="13.5">
      <c r="B217" s="17" t="s">
        <v>183</v>
      </c>
      <c r="C217" s="15" t="s">
        <v>28</v>
      </c>
      <c r="D217" s="33"/>
      <c r="E217" s="33"/>
      <c r="F217" s="33"/>
      <c r="G217" s="33"/>
      <c r="H217" s="33"/>
      <c r="I217" s="33"/>
      <c r="J217" s="33"/>
      <c r="K217" s="33">
        <v>4250</v>
      </c>
      <c r="L217" s="33">
        <v>4250</v>
      </c>
      <c r="M217" s="33"/>
      <c r="N217" s="33"/>
      <c r="O217" s="33"/>
      <c r="P217" s="36"/>
      <c r="Q217" s="36">
        <f>AVERAGEA(J217:O217)</f>
        <v>4250</v>
      </c>
      <c r="R217" s="36">
        <f>AVERAGEA(D217:O217)</f>
        <v>4250</v>
      </c>
    </row>
    <row r="218" spans="2:18" ht="13.5">
      <c r="B218" s="17" t="s">
        <v>183</v>
      </c>
      <c r="C218" s="15" t="s">
        <v>184</v>
      </c>
      <c r="D218" s="33"/>
      <c r="E218" s="33"/>
      <c r="F218" s="33"/>
      <c r="G218" s="33"/>
      <c r="H218" s="33"/>
      <c r="I218" s="33"/>
      <c r="J218" s="33"/>
      <c r="K218" s="33">
        <v>2200000</v>
      </c>
      <c r="L218" s="33">
        <v>2200000</v>
      </c>
      <c r="M218" s="33"/>
      <c r="N218" s="33"/>
      <c r="O218" s="33"/>
      <c r="P218" s="36"/>
      <c r="Q218" s="36">
        <f>AVERAGEA(J218:O218)</f>
        <v>2200000</v>
      </c>
      <c r="R218" s="36">
        <f>AVERAGEA(D218:O218)</f>
        <v>2200000</v>
      </c>
    </row>
    <row r="219" spans="2:18" ht="13.5">
      <c r="B219" s="16"/>
      <c r="C219" s="16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6"/>
      <c r="Q219" s="36"/>
      <c r="R219" s="36"/>
    </row>
    <row r="220" spans="2:18" ht="13.5">
      <c r="B220" s="17" t="s">
        <v>185</v>
      </c>
      <c r="C220" s="16"/>
      <c r="D220" s="33"/>
      <c r="E220" s="36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6"/>
      <c r="Q220" s="36"/>
      <c r="R220" s="36"/>
    </row>
    <row r="221" spans="2:18" ht="13.5">
      <c r="B221" s="17" t="s">
        <v>186</v>
      </c>
      <c r="C221" s="15" t="s">
        <v>179</v>
      </c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3"/>
      <c r="O221" s="33"/>
      <c r="P221" s="36"/>
      <c r="Q221" s="36"/>
      <c r="R221" s="36"/>
    </row>
    <row r="222" spans="2:18" ht="13.5">
      <c r="B222" s="17" t="s">
        <v>187</v>
      </c>
      <c r="C222" s="15" t="s">
        <v>28</v>
      </c>
      <c r="D222" s="36">
        <v>14400</v>
      </c>
      <c r="E222" s="36">
        <v>17500</v>
      </c>
      <c r="F222" s="36">
        <v>17875</v>
      </c>
      <c r="G222" s="36">
        <v>18000</v>
      </c>
      <c r="H222" s="36">
        <v>17000</v>
      </c>
      <c r="I222" s="36">
        <v>6500</v>
      </c>
      <c r="J222" s="36">
        <v>6100</v>
      </c>
      <c r="K222" s="36">
        <v>5250</v>
      </c>
      <c r="L222" s="36">
        <v>7250</v>
      </c>
      <c r="M222" s="36">
        <v>9000</v>
      </c>
      <c r="N222" s="33">
        <v>11000</v>
      </c>
      <c r="O222" s="33">
        <v>11000</v>
      </c>
      <c r="P222" s="36">
        <f>AVERAGEA(D222:I222)</f>
        <v>15212.5</v>
      </c>
      <c r="Q222" s="36">
        <f>AVERAGEA(J222:O222)</f>
        <v>8266.666666666666</v>
      </c>
      <c r="R222" s="36">
        <f>AVERAGEA(D222:O222)</f>
        <v>11739.583333333334</v>
      </c>
    </row>
    <row r="223" spans="2:18" ht="13.5">
      <c r="B223" s="17" t="s">
        <v>188</v>
      </c>
      <c r="C223" s="16"/>
      <c r="D223" s="36"/>
      <c r="E223" s="33"/>
      <c r="F223" s="36"/>
      <c r="G223" s="36"/>
      <c r="H223" s="33"/>
      <c r="I223" s="33"/>
      <c r="J223" s="33"/>
      <c r="K223" s="33"/>
      <c r="L223" s="33"/>
      <c r="M223" s="33"/>
      <c r="N223" s="33"/>
      <c r="O223" s="33"/>
      <c r="P223" s="36"/>
      <c r="Q223" s="36"/>
      <c r="R223" s="36"/>
    </row>
    <row r="224" spans="2:18" ht="13.5">
      <c r="B224" s="17" t="s">
        <v>189</v>
      </c>
      <c r="C224" s="15" t="s">
        <v>179</v>
      </c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6"/>
      <c r="Q224" s="36"/>
      <c r="R224" s="36"/>
    </row>
    <row r="225" spans="2:18" ht="13.5">
      <c r="B225" s="17" t="s">
        <v>190</v>
      </c>
      <c r="C225" s="15" t="s">
        <v>28</v>
      </c>
      <c r="D225" s="33"/>
      <c r="E225" s="33"/>
      <c r="F225" s="33"/>
      <c r="G225" s="33"/>
      <c r="H225" s="33"/>
      <c r="I225" s="33"/>
      <c r="J225" s="33"/>
      <c r="K225" s="36"/>
      <c r="L225" s="36"/>
      <c r="M225" s="33"/>
      <c r="N225" s="33"/>
      <c r="O225" s="33"/>
      <c r="P225" s="36"/>
      <c r="Q225" s="36"/>
      <c r="R225" s="36"/>
    </row>
    <row r="226" spans="2:18" ht="13.5">
      <c r="B226" s="17" t="s">
        <v>191</v>
      </c>
      <c r="C226" s="16"/>
      <c r="D226" s="33"/>
      <c r="E226" s="33"/>
      <c r="F226" s="33"/>
      <c r="G226" s="33"/>
      <c r="H226" s="33"/>
      <c r="I226" s="33"/>
      <c r="J226" s="33"/>
      <c r="K226" s="36"/>
      <c r="L226" s="36"/>
      <c r="M226" s="33"/>
      <c r="N226" s="33"/>
      <c r="O226" s="33"/>
      <c r="P226" s="36"/>
      <c r="Q226" s="36"/>
      <c r="R226" s="36"/>
    </row>
    <row r="227" spans="2:18" ht="13.5">
      <c r="B227" s="17" t="s">
        <v>192</v>
      </c>
      <c r="C227" s="16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6"/>
      <c r="Q227" s="36"/>
      <c r="R227" s="36"/>
    </row>
    <row r="228" spans="2:18" ht="13.5">
      <c r="B228" s="17" t="s">
        <v>193</v>
      </c>
      <c r="C228" s="16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6"/>
      <c r="Q228" s="36"/>
      <c r="R228" s="36"/>
    </row>
    <row r="229" spans="2:18" ht="13.5">
      <c r="B229" s="17" t="s">
        <v>194</v>
      </c>
      <c r="C229" s="15" t="s">
        <v>28</v>
      </c>
      <c r="D229" s="33">
        <v>13000</v>
      </c>
      <c r="E229" s="36">
        <v>13000</v>
      </c>
      <c r="F229" s="33">
        <v>13500</v>
      </c>
      <c r="G229" s="33">
        <v>13500</v>
      </c>
      <c r="H229" s="33">
        <v>13500</v>
      </c>
      <c r="I229" s="33">
        <v>13000</v>
      </c>
      <c r="J229" s="33">
        <v>13000</v>
      </c>
      <c r="K229" s="33">
        <v>13000</v>
      </c>
      <c r="L229" s="33">
        <v>13000</v>
      </c>
      <c r="M229" s="33">
        <v>13000</v>
      </c>
      <c r="N229" s="33">
        <v>13000</v>
      </c>
      <c r="O229" s="33">
        <v>13000</v>
      </c>
      <c r="P229" s="36">
        <f>AVERAGEA(D229:I229)</f>
        <v>13250</v>
      </c>
      <c r="Q229" s="36">
        <f>AVERAGEA(J229:O229)</f>
        <v>13000</v>
      </c>
      <c r="R229" s="36">
        <f>AVERAGEA(D229:O229)</f>
        <v>13125</v>
      </c>
    </row>
    <row r="230" spans="2:18" ht="13.5">
      <c r="B230" s="17" t="s">
        <v>195</v>
      </c>
      <c r="C230" s="15" t="s">
        <v>28</v>
      </c>
      <c r="D230" s="36">
        <v>850</v>
      </c>
      <c r="E230" s="33">
        <v>850</v>
      </c>
      <c r="F230" s="36">
        <v>850</v>
      </c>
      <c r="G230" s="36">
        <v>850</v>
      </c>
      <c r="H230" s="36">
        <v>850</v>
      </c>
      <c r="I230" s="36">
        <v>850</v>
      </c>
      <c r="J230" s="36">
        <v>850</v>
      </c>
      <c r="K230" s="36">
        <v>850</v>
      </c>
      <c r="L230" s="36">
        <v>600</v>
      </c>
      <c r="M230" s="36">
        <v>350</v>
      </c>
      <c r="N230" s="33">
        <v>350</v>
      </c>
      <c r="O230" s="33">
        <v>350</v>
      </c>
      <c r="P230" s="36">
        <f>AVERAGEA(D230:I230)</f>
        <v>850</v>
      </c>
      <c r="Q230" s="36">
        <f>AVERAGEA(J230:O230)</f>
        <v>558.3333333333334</v>
      </c>
      <c r="R230" s="36">
        <f>AVERAGEA(D230:O230)</f>
        <v>704.1666666666666</v>
      </c>
    </row>
    <row r="231" spans="2:18" ht="13.5">
      <c r="B231" s="17" t="s">
        <v>196</v>
      </c>
      <c r="C231" s="16"/>
      <c r="D231" s="33"/>
      <c r="E231" s="36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6"/>
      <c r="Q231" s="36"/>
      <c r="R231" s="36"/>
    </row>
    <row r="232" spans="2:18" ht="13.5">
      <c r="B232" s="17" t="s">
        <v>197</v>
      </c>
      <c r="C232" s="1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3"/>
      <c r="O232" s="33"/>
      <c r="P232" s="36"/>
      <c r="Q232" s="36"/>
      <c r="R232" s="36"/>
    </row>
    <row r="233" spans="2:18" ht="13.5">
      <c r="B233" s="17" t="s">
        <v>198</v>
      </c>
      <c r="C233" s="16"/>
      <c r="D233" s="36"/>
      <c r="E233" s="33"/>
      <c r="F233" s="36"/>
      <c r="G233" s="36"/>
      <c r="H233" s="36"/>
      <c r="I233" s="36"/>
      <c r="J233" s="36"/>
      <c r="K233" s="36"/>
      <c r="L233" s="36"/>
      <c r="M233" s="36"/>
      <c r="N233" s="33"/>
      <c r="O233" s="33"/>
      <c r="P233" s="36"/>
      <c r="Q233" s="36"/>
      <c r="R233" s="36"/>
    </row>
    <row r="234" spans="2:18" ht="13.5">
      <c r="B234" s="17" t="s">
        <v>199</v>
      </c>
      <c r="C234" s="15" t="s">
        <v>28</v>
      </c>
      <c r="D234" s="33">
        <v>17000</v>
      </c>
      <c r="E234" s="33">
        <v>17000</v>
      </c>
      <c r="F234" s="33">
        <v>17500</v>
      </c>
      <c r="G234" s="33">
        <v>18000</v>
      </c>
      <c r="H234" s="33">
        <v>18000</v>
      </c>
      <c r="I234" s="33">
        <v>18000</v>
      </c>
      <c r="J234" s="33">
        <v>18000</v>
      </c>
      <c r="K234" s="33">
        <v>18000</v>
      </c>
      <c r="L234" s="33">
        <v>18000</v>
      </c>
      <c r="M234" s="33">
        <v>18000</v>
      </c>
      <c r="N234" s="33">
        <v>18000</v>
      </c>
      <c r="O234" s="33">
        <v>18000</v>
      </c>
      <c r="P234" s="36">
        <f>AVERAGEA(D234:I234)</f>
        <v>17583.333333333332</v>
      </c>
      <c r="Q234" s="36">
        <f>AVERAGEA(J234:O234)</f>
        <v>18000</v>
      </c>
      <c r="R234" s="36">
        <f>AVERAGEA(D234:O234)</f>
        <v>17791.666666666668</v>
      </c>
    </row>
    <row r="235" spans="2:18" ht="13.5">
      <c r="B235" s="17" t="s">
        <v>200</v>
      </c>
      <c r="C235" s="15" t="s">
        <v>28</v>
      </c>
      <c r="D235" s="33">
        <v>5000</v>
      </c>
      <c r="E235" s="33">
        <v>5000</v>
      </c>
      <c r="F235" s="33">
        <v>5500</v>
      </c>
      <c r="G235" s="33">
        <v>5000</v>
      </c>
      <c r="H235" s="33">
        <v>5000</v>
      </c>
      <c r="I235" s="33">
        <v>4500</v>
      </c>
      <c r="J235" s="33">
        <v>4500</v>
      </c>
      <c r="K235" s="33">
        <v>4500</v>
      </c>
      <c r="L235" s="33">
        <v>4500</v>
      </c>
      <c r="M235" s="33">
        <v>4500</v>
      </c>
      <c r="N235" s="33">
        <v>4500</v>
      </c>
      <c r="O235" s="33">
        <v>4500</v>
      </c>
      <c r="P235" s="36">
        <f>AVERAGEA(D235:I235)</f>
        <v>5000</v>
      </c>
      <c r="Q235" s="36">
        <f>AVERAGEA(J235:O235)</f>
        <v>4500</v>
      </c>
      <c r="R235" s="36">
        <f>AVERAGEA(D235:O235)</f>
        <v>4750</v>
      </c>
    </row>
    <row r="236" spans="2:18" ht="13.5">
      <c r="B236" s="17" t="s">
        <v>201</v>
      </c>
      <c r="C236" s="15" t="s">
        <v>28</v>
      </c>
      <c r="D236" s="33">
        <v>2500</v>
      </c>
      <c r="E236" s="36">
        <v>2500</v>
      </c>
      <c r="F236" s="33">
        <v>2500</v>
      </c>
      <c r="G236" s="33">
        <v>2500</v>
      </c>
      <c r="H236" s="33">
        <v>2500</v>
      </c>
      <c r="I236" s="33">
        <v>2500</v>
      </c>
      <c r="J236" s="33">
        <v>2500</v>
      </c>
      <c r="K236" s="33">
        <v>2500</v>
      </c>
      <c r="L236" s="33">
        <v>2000</v>
      </c>
      <c r="M236" s="33">
        <v>1500</v>
      </c>
      <c r="N236" s="33">
        <v>1500</v>
      </c>
      <c r="O236" s="33">
        <v>1500</v>
      </c>
      <c r="P236" s="36">
        <f>AVERAGEA(D236:I236)</f>
        <v>2500</v>
      </c>
      <c r="Q236" s="36">
        <f>AVERAGEA(J236:O236)</f>
        <v>1916.6666666666667</v>
      </c>
      <c r="R236" s="36">
        <f>AVERAGEA(D236:O236)</f>
        <v>2208.3333333333335</v>
      </c>
    </row>
    <row r="237" spans="2:18" ht="12">
      <c r="B237" s="11"/>
      <c r="C237" s="14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2"/>
      <c r="O237" s="12"/>
      <c r="P237" s="10"/>
      <c r="Q237" s="10"/>
      <c r="R237" s="10"/>
    </row>
    <row r="238" spans="2:18" ht="12">
      <c r="B238" s="11"/>
      <c r="C238" s="14"/>
      <c r="D238" s="10"/>
      <c r="E238" s="12"/>
      <c r="F238" s="10"/>
      <c r="G238" s="10"/>
      <c r="H238" s="10"/>
      <c r="I238" s="10"/>
      <c r="J238" s="10"/>
      <c r="K238" s="10"/>
      <c r="L238" s="10"/>
      <c r="M238" s="10"/>
      <c r="N238" s="12"/>
      <c r="O238" s="12"/>
      <c r="P238" s="10"/>
      <c r="Q238" s="10"/>
      <c r="R238" s="10"/>
    </row>
    <row r="239" spans="2:18" ht="12">
      <c r="B239" s="11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0"/>
      <c r="Q239" s="10"/>
      <c r="R239" s="10"/>
    </row>
    <row r="240" spans="2:18" ht="12">
      <c r="B240" s="1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0"/>
      <c r="Q240" s="10"/>
      <c r="R240" s="10"/>
    </row>
    <row r="241" spans="2:18" ht="12">
      <c r="B241" s="11"/>
      <c r="C241" s="12"/>
      <c r="D241" s="12"/>
      <c r="E241" s="10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0"/>
      <c r="Q241" s="10"/>
      <c r="R241" s="10"/>
    </row>
    <row r="242" spans="2:18" ht="12">
      <c r="B242" s="11"/>
      <c r="C242" s="14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2"/>
      <c r="O242" s="12"/>
      <c r="P242" s="10"/>
      <c r="Q242" s="10"/>
      <c r="R242" s="10"/>
    </row>
    <row r="243" spans="2:18" ht="12">
      <c r="B243" s="11"/>
      <c r="C243" s="14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2"/>
      <c r="O243" s="12"/>
      <c r="P243" s="10"/>
      <c r="Q243" s="10"/>
      <c r="R243" s="10"/>
    </row>
    <row r="244" spans="2:18" ht="12">
      <c r="B244" s="11"/>
      <c r="C244" s="14"/>
      <c r="D244" s="10"/>
      <c r="E244" s="12"/>
      <c r="F244" s="10"/>
      <c r="G244" s="10"/>
      <c r="H244" s="10"/>
      <c r="I244" s="10"/>
      <c r="J244" s="10"/>
      <c r="K244" s="10"/>
      <c r="L244" s="10"/>
      <c r="M244" s="10"/>
      <c r="N244" s="12"/>
      <c r="O244" s="12"/>
      <c r="P244" s="10"/>
      <c r="Q244" s="10"/>
      <c r="R244" s="10"/>
    </row>
    <row r="246" spans="2:18" ht="13.5">
      <c r="B246" s="31" t="s">
        <v>0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7"/>
      <c r="Q246" s="7"/>
      <c r="R246" s="7"/>
    </row>
    <row r="247" spans="2:18" ht="13.5">
      <c r="B247" s="31" t="s">
        <v>1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7"/>
      <c r="Q247" s="7"/>
      <c r="R247" s="7"/>
    </row>
    <row r="248" spans="2:18" ht="13.5">
      <c r="B248" s="31" t="s">
        <v>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7"/>
      <c r="Q248" s="7"/>
      <c r="R248" s="7"/>
    </row>
    <row r="249" spans="2:18" ht="13.5">
      <c r="B249" s="31" t="s">
        <v>3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7"/>
      <c r="Q249" s="7"/>
      <c r="R249" s="7"/>
    </row>
    <row r="250" spans="2:18" ht="13.5">
      <c r="B250" s="31" t="s">
        <v>4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7"/>
      <c r="Q250" s="7"/>
      <c r="R250" s="7"/>
    </row>
    <row r="251" spans="2:18" ht="13.5">
      <c r="B251" s="31" t="s">
        <v>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7"/>
      <c r="Q251" s="7"/>
      <c r="R251" s="7"/>
    </row>
    <row r="252" spans="2:18" ht="13.5">
      <c r="B252" s="30" t="s">
        <v>241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7"/>
      <c r="Q252" s="7"/>
      <c r="R252" s="7"/>
    </row>
    <row r="253" spans="2:18" ht="12.75">
      <c r="B253" s="24" t="s">
        <v>229</v>
      </c>
      <c r="C253" s="25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2:18" ht="13.5">
      <c r="B254" s="26"/>
      <c r="C254" s="26"/>
      <c r="D254" s="37" t="s">
        <v>6</v>
      </c>
      <c r="E254" s="37" t="s">
        <v>6</v>
      </c>
      <c r="F254" s="37" t="s">
        <v>6</v>
      </c>
      <c r="G254" s="37" t="s">
        <v>6</v>
      </c>
      <c r="H254" s="37" t="s">
        <v>6</v>
      </c>
      <c r="I254" s="37" t="s">
        <v>6</v>
      </c>
      <c r="J254" s="37" t="s">
        <v>6</v>
      </c>
      <c r="K254" s="37" t="s">
        <v>6</v>
      </c>
      <c r="L254" s="37" t="s">
        <v>6</v>
      </c>
      <c r="M254" s="37" t="s">
        <v>6</v>
      </c>
      <c r="N254" s="37" t="s">
        <v>6</v>
      </c>
      <c r="O254" s="37" t="s">
        <v>6</v>
      </c>
      <c r="P254" s="37" t="s">
        <v>6</v>
      </c>
      <c r="Q254" s="37" t="s">
        <v>6</v>
      </c>
      <c r="R254" s="37" t="s">
        <v>6</v>
      </c>
    </row>
    <row r="255" spans="2:18" ht="13.5">
      <c r="B255" s="27"/>
      <c r="C255" s="16"/>
      <c r="D255" s="38" t="s">
        <v>7</v>
      </c>
      <c r="E255" s="38" t="s">
        <v>7</v>
      </c>
      <c r="F255" s="38" t="s">
        <v>7</v>
      </c>
      <c r="G255" s="38" t="s">
        <v>7</v>
      </c>
      <c r="H255" s="38" t="s">
        <v>7</v>
      </c>
      <c r="I255" s="38" t="s">
        <v>7</v>
      </c>
      <c r="J255" s="38" t="s">
        <v>7</v>
      </c>
      <c r="K255" s="38" t="s">
        <v>7</v>
      </c>
      <c r="L255" s="38" t="s">
        <v>7</v>
      </c>
      <c r="M255" s="38" t="s">
        <v>7</v>
      </c>
      <c r="N255" s="38" t="s">
        <v>7</v>
      </c>
      <c r="O255" s="38" t="s">
        <v>7</v>
      </c>
      <c r="P255" s="38" t="s">
        <v>8</v>
      </c>
      <c r="Q255" s="38" t="s">
        <v>9</v>
      </c>
      <c r="R255" s="38" t="s">
        <v>10</v>
      </c>
    </row>
    <row r="256" spans="2:18" ht="13.5">
      <c r="B256" s="16"/>
      <c r="C256" s="28"/>
      <c r="D256" s="39" t="s">
        <v>11</v>
      </c>
      <c r="E256" s="40" t="s">
        <v>12</v>
      </c>
      <c r="F256" s="39" t="s">
        <v>13</v>
      </c>
      <c r="G256" s="39" t="s">
        <v>14</v>
      </c>
      <c r="H256" s="39" t="s">
        <v>15</v>
      </c>
      <c r="I256" s="39" t="s">
        <v>16</v>
      </c>
      <c r="J256" s="39" t="s">
        <v>17</v>
      </c>
      <c r="K256" s="39" t="s">
        <v>18</v>
      </c>
      <c r="L256" s="39" t="s">
        <v>19</v>
      </c>
      <c r="M256" s="39" t="s">
        <v>20</v>
      </c>
      <c r="N256" s="39" t="s">
        <v>21</v>
      </c>
      <c r="O256" s="39" t="s">
        <v>22</v>
      </c>
      <c r="P256" s="39" t="s">
        <v>23</v>
      </c>
      <c r="Q256" s="39" t="s">
        <v>23</v>
      </c>
      <c r="R256" s="41"/>
    </row>
    <row r="257" spans="2:18" ht="12.75">
      <c r="B257" s="29"/>
      <c r="C257" s="16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42"/>
      <c r="Q257" s="42"/>
      <c r="R257" s="42"/>
    </row>
    <row r="258" spans="2:18" ht="12.75">
      <c r="B258" s="15" t="s">
        <v>24</v>
      </c>
      <c r="C258" s="1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43"/>
      <c r="Q258" s="43"/>
      <c r="R258" s="43"/>
    </row>
    <row r="259" spans="2:18" ht="12.75">
      <c r="B259" s="17" t="s">
        <v>25</v>
      </c>
      <c r="C259" s="1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43"/>
      <c r="Q259" s="43"/>
      <c r="R259" s="43"/>
    </row>
    <row r="260" spans="2:18" ht="12.75">
      <c r="B260" s="17" t="s">
        <v>26</v>
      </c>
      <c r="C260" s="1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44"/>
      <c r="Q260" s="44"/>
      <c r="R260" s="44"/>
    </row>
    <row r="261" spans="2:18" ht="13.5">
      <c r="B261" s="17" t="s">
        <v>203</v>
      </c>
      <c r="C261" s="15" t="s">
        <v>230</v>
      </c>
      <c r="D261" s="32">
        <f>+D18/1936.27</f>
        <v>17.688648793814913</v>
      </c>
      <c r="E261" s="32">
        <f>+E18/1936.27</f>
        <v>17.720927350008004</v>
      </c>
      <c r="F261" s="32">
        <f>+F18/1936.27</f>
        <v>17.546623146565302</v>
      </c>
      <c r="G261" s="32">
        <f>+G18/1936.27</f>
        <v>17.159280472248188</v>
      </c>
      <c r="H261" s="32">
        <f>+H18/1936.27</f>
        <v>16.913963445180684</v>
      </c>
      <c r="I261" s="33"/>
      <c r="J261" s="34"/>
      <c r="K261" s="33"/>
      <c r="L261" s="33"/>
      <c r="M261" s="33"/>
      <c r="N261" s="33"/>
      <c r="O261" s="34"/>
      <c r="P261" s="35">
        <f>AVERAGEA(D261:I261)</f>
        <v>17.40588864156342</v>
      </c>
      <c r="Q261" s="35"/>
      <c r="R261" s="35">
        <f>AVERAGEA(D261:O261)</f>
        <v>17.40588864156342</v>
      </c>
    </row>
    <row r="262" spans="2:18" ht="13.5">
      <c r="B262" s="17" t="s">
        <v>204</v>
      </c>
      <c r="C262" s="15" t="s">
        <v>28</v>
      </c>
      <c r="D262" s="32">
        <f aca="true" t="shared" si="11" ref="D262:O262">+D19/1936.27</f>
        <v>17.430420344270168</v>
      </c>
      <c r="E262" s="32">
        <f t="shared" si="11"/>
        <v>17.14636904977095</v>
      </c>
      <c r="F262" s="32">
        <f t="shared" si="11"/>
        <v>16.810672065362784</v>
      </c>
      <c r="G262" s="32">
        <f t="shared" si="11"/>
        <v>16.24256947636435</v>
      </c>
      <c r="H262" s="32">
        <f t="shared" si="11"/>
        <v>16.15218951902369</v>
      </c>
      <c r="I262" s="32">
        <f t="shared" si="11"/>
        <v>16.13927809654645</v>
      </c>
      <c r="J262" s="32">
        <f t="shared" si="11"/>
        <v>15.302617920021484</v>
      </c>
      <c r="K262" s="32">
        <f t="shared" si="11"/>
        <v>15.158009988276428</v>
      </c>
      <c r="L262" s="32">
        <f t="shared" si="11"/>
        <v>15.158009988276428</v>
      </c>
      <c r="M262" s="32">
        <f t="shared" si="11"/>
        <v>15.312947058003274</v>
      </c>
      <c r="N262" s="32">
        <f t="shared" si="11"/>
        <v>15.312947058003274</v>
      </c>
      <c r="O262" s="32">
        <f t="shared" si="11"/>
        <v>15.312947058003274</v>
      </c>
      <c r="P262" s="35">
        <f>AVERAGEA(D262:I262)</f>
        <v>16.653583091889733</v>
      </c>
      <c r="Q262" s="35">
        <f aca="true" t="shared" si="12" ref="Q262:Q322">AVERAGEA(J262:O262)</f>
        <v>15.259579845097361</v>
      </c>
      <c r="R262" s="35">
        <f aca="true" t="shared" si="13" ref="R262:R322">AVERAGEA(D262:O262)</f>
        <v>15.956581468493544</v>
      </c>
    </row>
    <row r="263" spans="2:18" ht="13.5">
      <c r="B263" s="17" t="s">
        <v>205</v>
      </c>
      <c r="C263" s="15" t="s">
        <v>28</v>
      </c>
      <c r="D263" s="32">
        <f aca="true" t="shared" si="14" ref="D263:O263">+D20/1936.27</f>
        <v>16.965609135089633</v>
      </c>
      <c r="E263" s="32">
        <f t="shared" si="14"/>
        <v>16.78484922040831</v>
      </c>
      <c r="F263" s="32">
        <f t="shared" si="14"/>
        <v>16.37813941237534</v>
      </c>
      <c r="G263" s="32">
        <f t="shared" si="14"/>
        <v>15.751935422229337</v>
      </c>
      <c r="H263" s="32">
        <f t="shared" si="14"/>
        <v>15.661555464888679</v>
      </c>
      <c r="I263" s="32">
        <f t="shared" si="14"/>
        <v>15.674466887365915</v>
      </c>
      <c r="J263" s="32">
        <f t="shared" si="14"/>
        <v>14.71385705505947</v>
      </c>
      <c r="K263" s="32">
        <f t="shared" si="14"/>
        <v>14.486616019460095</v>
      </c>
      <c r="L263" s="32">
        <f t="shared" si="14"/>
        <v>14.499527441937333</v>
      </c>
      <c r="M263" s="32">
        <f t="shared" si="14"/>
        <v>14.69319877909589</v>
      </c>
      <c r="N263" s="32">
        <f t="shared" si="14"/>
        <v>14.69319877909589</v>
      </c>
      <c r="O263" s="32">
        <f t="shared" si="14"/>
        <v>14.69319877909589</v>
      </c>
      <c r="P263" s="35">
        <f>AVERAGEA(D263:I263)</f>
        <v>16.202759257059537</v>
      </c>
      <c r="Q263" s="35">
        <f t="shared" si="12"/>
        <v>14.62993280895743</v>
      </c>
      <c r="R263" s="35">
        <f t="shared" si="13"/>
        <v>15.416346033008482</v>
      </c>
    </row>
    <row r="264" spans="2:18" ht="13.5">
      <c r="B264" s="17" t="s">
        <v>29</v>
      </c>
      <c r="C264" s="15" t="s">
        <v>28</v>
      </c>
      <c r="D264" s="33"/>
      <c r="E264" s="33"/>
      <c r="F264" s="33"/>
      <c r="G264" s="33"/>
      <c r="H264" s="33"/>
      <c r="I264" s="33"/>
      <c r="J264" s="34"/>
      <c r="K264" s="33"/>
      <c r="L264" s="33"/>
      <c r="M264" s="33"/>
      <c r="N264" s="33"/>
      <c r="O264" s="34"/>
      <c r="P264" s="35"/>
      <c r="Q264" s="35"/>
      <c r="R264" s="35"/>
    </row>
    <row r="265" spans="2:18" ht="13.5">
      <c r="B265" s="17" t="s">
        <v>206</v>
      </c>
      <c r="C265" s="15" t="s">
        <v>28</v>
      </c>
      <c r="D265" s="33"/>
      <c r="E265" s="33"/>
      <c r="F265" s="33"/>
      <c r="G265" s="33"/>
      <c r="H265" s="33"/>
      <c r="I265" s="33"/>
      <c r="J265" s="34"/>
      <c r="K265" s="33"/>
      <c r="L265" s="33"/>
      <c r="M265" s="33"/>
      <c r="N265" s="33"/>
      <c r="O265" s="34"/>
      <c r="P265" s="35"/>
      <c r="Q265" s="35"/>
      <c r="R265" s="35"/>
    </row>
    <row r="266" spans="2:18" ht="13.5">
      <c r="B266" s="17" t="s">
        <v>207</v>
      </c>
      <c r="C266" s="15" t="s">
        <v>28</v>
      </c>
      <c r="D266" s="32">
        <f>+D23/1936.27</f>
        <v>16.077303268655715</v>
      </c>
      <c r="E266" s="32">
        <f>+E23/1936.27</f>
        <v>16.203835208932638</v>
      </c>
      <c r="F266" s="32">
        <f>+F23/1936.27</f>
        <v>17.10763478233924</v>
      </c>
      <c r="G266" s="32">
        <f>+G23/1936.27</f>
        <v>18.876499661720732</v>
      </c>
      <c r="H266" s="32">
        <f>+H23/1936.27</f>
        <v>19.88359061494523</v>
      </c>
      <c r="I266" s="33"/>
      <c r="J266" s="32">
        <f aca="true" t="shared" si="15" ref="J266:O266">+J23/1936.27</f>
        <v>19.196702939156214</v>
      </c>
      <c r="K266" s="32">
        <f t="shared" si="15"/>
        <v>18.97979104153863</v>
      </c>
      <c r="L266" s="32">
        <f t="shared" si="15"/>
        <v>19.405867983287454</v>
      </c>
      <c r="M266" s="32">
        <f t="shared" si="15"/>
        <v>19.749311821181962</v>
      </c>
      <c r="N266" s="32">
        <f t="shared" si="15"/>
        <v>20.16764190944445</v>
      </c>
      <c r="O266" s="32">
        <f t="shared" si="15"/>
        <v>20.34840182412577</v>
      </c>
      <c r="P266" s="35">
        <f>AVERAGEA(D266:I266)</f>
        <v>17.629772707318715</v>
      </c>
      <c r="Q266" s="35">
        <f t="shared" si="12"/>
        <v>19.641286253122413</v>
      </c>
      <c r="R266" s="35">
        <f t="shared" si="13"/>
        <v>18.726961914120732</v>
      </c>
    </row>
    <row r="267" spans="2:18" ht="13.5">
      <c r="B267" s="17" t="s">
        <v>202</v>
      </c>
      <c r="C267" s="16"/>
      <c r="D267" s="33"/>
      <c r="E267" s="33"/>
      <c r="F267" s="33"/>
      <c r="G267" s="33"/>
      <c r="H267" s="33"/>
      <c r="I267" s="33"/>
      <c r="J267" s="32">
        <f aca="true" t="shared" si="16" ref="J267:O267">+J24/1936.27</f>
        <v>18.680246040066727</v>
      </c>
      <c r="K267" s="32">
        <f t="shared" si="16"/>
        <v>18.463334142449142</v>
      </c>
      <c r="L267" s="32">
        <f t="shared" si="16"/>
        <v>18.889411084197967</v>
      </c>
      <c r="M267" s="32">
        <f t="shared" si="16"/>
        <v>19.23285492209248</v>
      </c>
      <c r="N267" s="32">
        <f t="shared" si="16"/>
        <v>19.65118501035496</v>
      </c>
      <c r="O267" s="32">
        <f t="shared" si="16"/>
        <v>19.831944925036282</v>
      </c>
      <c r="P267" s="35"/>
      <c r="Q267" s="35">
        <f t="shared" si="12"/>
        <v>19.124829354032926</v>
      </c>
      <c r="R267" s="35">
        <f t="shared" si="13"/>
        <v>19.124829354032926</v>
      </c>
    </row>
    <row r="268" spans="2:18" ht="13.5">
      <c r="B268" s="16"/>
      <c r="C268" s="18"/>
      <c r="D268" s="33"/>
      <c r="E268" s="33"/>
      <c r="F268" s="33"/>
      <c r="G268" s="33"/>
      <c r="H268" s="33"/>
      <c r="I268" s="33"/>
      <c r="J268" s="34"/>
      <c r="K268" s="33"/>
      <c r="L268" s="33"/>
      <c r="M268" s="33"/>
      <c r="N268" s="33"/>
      <c r="O268" s="34"/>
      <c r="P268" s="35"/>
      <c r="Q268" s="35"/>
      <c r="R268" s="35"/>
    </row>
    <row r="269" spans="2:18" ht="13.5">
      <c r="B269" s="17" t="s">
        <v>30</v>
      </c>
      <c r="C269" s="16"/>
      <c r="D269" s="33"/>
      <c r="E269" s="33"/>
      <c r="F269" s="33"/>
      <c r="G269" s="33"/>
      <c r="H269" s="33"/>
      <c r="I269" s="33"/>
      <c r="J269" s="34"/>
      <c r="K269" s="33"/>
      <c r="L269" s="33"/>
      <c r="M269" s="33"/>
      <c r="N269" s="33"/>
      <c r="O269" s="34"/>
      <c r="P269" s="35"/>
      <c r="Q269" s="35"/>
      <c r="R269" s="35"/>
    </row>
    <row r="270" spans="2:18" ht="13.5">
      <c r="B270" s="17" t="s">
        <v>31</v>
      </c>
      <c r="C270" s="16"/>
      <c r="D270" s="33"/>
      <c r="E270" s="33"/>
      <c r="F270" s="33"/>
      <c r="G270" s="33"/>
      <c r="H270" s="33"/>
      <c r="I270" s="33"/>
      <c r="J270" s="34"/>
      <c r="K270" s="33"/>
      <c r="L270" s="33"/>
      <c r="M270" s="33"/>
      <c r="N270" s="33"/>
      <c r="O270" s="34"/>
      <c r="P270" s="35"/>
      <c r="Q270" s="35"/>
      <c r="R270" s="35"/>
    </row>
    <row r="271" spans="2:18" ht="13.5">
      <c r="B271" s="17" t="s">
        <v>32</v>
      </c>
      <c r="C271" s="15" t="s">
        <v>28</v>
      </c>
      <c r="D271" s="32">
        <f>+D28/1936.27</f>
        <v>13.97015912037061</v>
      </c>
      <c r="E271" s="32">
        <f>+E28/1936.27</f>
        <v>13.97015912037061</v>
      </c>
      <c r="F271" s="33"/>
      <c r="G271" s="33"/>
      <c r="H271" s="33"/>
      <c r="I271" s="32">
        <f aca="true" t="shared" si="17" ref="I271:O271">+I28/1936.27</f>
        <v>12.78230825246479</v>
      </c>
      <c r="J271" s="32">
        <f t="shared" si="17"/>
        <v>12.947574460173426</v>
      </c>
      <c r="K271" s="32">
        <f t="shared" si="17"/>
        <v>13.143828081827431</v>
      </c>
      <c r="L271" s="32">
        <f t="shared" si="17"/>
        <v>13.324587996508752</v>
      </c>
      <c r="M271" s="32">
        <f t="shared" si="17"/>
        <v>13.350410841463226</v>
      </c>
      <c r="N271" s="32">
        <f t="shared" si="17"/>
        <v>13.350410841463226</v>
      </c>
      <c r="O271" s="32">
        <f t="shared" si="17"/>
        <v>13.350410841463226</v>
      </c>
      <c r="P271" s="35">
        <f>AVERAGEA(D271:I271)</f>
        <v>13.574208831068669</v>
      </c>
      <c r="Q271" s="35">
        <f t="shared" si="12"/>
        <v>13.244537177149882</v>
      </c>
      <c r="R271" s="35">
        <f t="shared" si="13"/>
        <v>13.354427728456146</v>
      </c>
    </row>
    <row r="272" spans="2:18" ht="13.5">
      <c r="B272" s="17" t="s">
        <v>33</v>
      </c>
      <c r="C272" s="15" t="s">
        <v>28</v>
      </c>
      <c r="D272" s="32">
        <f>+D29/1936.27</f>
        <v>14.486616019460095</v>
      </c>
      <c r="E272" s="32">
        <f>+E29/1936.27</f>
        <v>14.486616019460095</v>
      </c>
      <c r="F272" s="33"/>
      <c r="G272" s="33"/>
      <c r="H272" s="33"/>
      <c r="I272" s="32">
        <f aca="true" t="shared" si="18" ref="I272:O272">+I29/1936.27</f>
        <v>13.19547377173638</v>
      </c>
      <c r="J272" s="32">
        <f t="shared" si="18"/>
        <v>13.484689635226493</v>
      </c>
      <c r="K272" s="32">
        <f t="shared" si="18"/>
        <v>13.711930670825867</v>
      </c>
      <c r="L272" s="32">
        <f t="shared" si="18"/>
        <v>13.892690585507186</v>
      </c>
      <c r="M272" s="32">
        <f t="shared" si="18"/>
        <v>13.918513430461662</v>
      </c>
      <c r="N272" s="32">
        <f t="shared" si="18"/>
        <v>13.97015912037061</v>
      </c>
      <c r="O272" s="32">
        <f t="shared" si="18"/>
        <v>14.021804810279558</v>
      </c>
      <c r="P272" s="35">
        <f>AVERAGEA(D272:I272)</f>
        <v>14.056235270218856</v>
      </c>
      <c r="Q272" s="35">
        <f t="shared" si="12"/>
        <v>13.833298042111897</v>
      </c>
      <c r="R272" s="35">
        <f t="shared" si="13"/>
        <v>13.907610451480883</v>
      </c>
    </row>
    <row r="273" spans="2:18" ht="13.5">
      <c r="B273" s="16"/>
      <c r="C273" s="16"/>
      <c r="D273" s="33"/>
      <c r="E273" s="33"/>
      <c r="F273" s="33"/>
      <c r="G273" s="33"/>
      <c r="H273" s="33"/>
      <c r="I273" s="33"/>
      <c r="J273" s="34"/>
      <c r="K273" s="33"/>
      <c r="L273" s="33"/>
      <c r="M273" s="33"/>
      <c r="N273" s="33"/>
      <c r="O273" s="34"/>
      <c r="P273" s="35"/>
      <c r="Q273" s="35"/>
      <c r="R273" s="35"/>
    </row>
    <row r="274" spans="2:18" ht="13.5">
      <c r="B274" s="17" t="s">
        <v>34</v>
      </c>
      <c r="C274" s="16"/>
      <c r="D274" s="33"/>
      <c r="E274" s="33"/>
      <c r="F274" s="33"/>
      <c r="G274" s="33"/>
      <c r="H274" s="33"/>
      <c r="I274" s="33"/>
      <c r="J274" s="34"/>
      <c r="K274" s="33"/>
      <c r="L274" s="33"/>
      <c r="M274" s="33"/>
      <c r="N274" s="33"/>
      <c r="O274" s="34"/>
      <c r="P274" s="35"/>
      <c r="Q274" s="35"/>
      <c r="R274" s="35"/>
    </row>
    <row r="275" spans="2:18" ht="13.5">
      <c r="B275" s="17" t="s">
        <v>35</v>
      </c>
      <c r="C275" s="16"/>
      <c r="D275" s="33"/>
      <c r="E275" s="33"/>
      <c r="F275" s="33"/>
      <c r="G275" s="33"/>
      <c r="H275" s="33"/>
      <c r="I275" s="33"/>
      <c r="J275" s="34"/>
      <c r="K275" s="33"/>
      <c r="L275" s="33"/>
      <c r="M275" s="33"/>
      <c r="N275" s="33"/>
      <c r="O275" s="34"/>
      <c r="P275" s="35"/>
      <c r="Q275" s="35"/>
      <c r="R275" s="35"/>
    </row>
    <row r="276" spans="2:18" ht="13.5">
      <c r="B276" s="17" t="s">
        <v>36</v>
      </c>
      <c r="C276" s="15" t="s">
        <v>28</v>
      </c>
      <c r="D276" s="32">
        <f aca="true" t="shared" si="19" ref="D276:O276">+D33/1936.27</f>
        <v>13.26720389660992</v>
      </c>
      <c r="E276" s="32">
        <f t="shared" si="19"/>
        <v>13.260030884122566</v>
      </c>
      <c r="F276" s="32">
        <f t="shared" si="19"/>
        <v>13.208385194213617</v>
      </c>
      <c r="G276" s="32">
        <f t="shared" si="19"/>
        <v>13.19547377173638</v>
      </c>
      <c r="H276" s="32">
        <f t="shared" si="19"/>
        <v>13.73775351578034</v>
      </c>
      <c r="I276" s="32">
        <f t="shared" si="19"/>
        <v>13.51825933366731</v>
      </c>
      <c r="J276" s="32">
        <f t="shared" si="19"/>
        <v>13.146697286822372</v>
      </c>
      <c r="K276" s="32">
        <f t="shared" si="19"/>
        <v>12.433699845579387</v>
      </c>
      <c r="L276" s="32">
        <f t="shared" si="19"/>
        <v>11.671925919422394</v>
      </c>
      <c r="M276" s="32">
        <f t="shared" si="19"/>
        <v>11.671925919422394</v>
      </c>
      <c r="N276" s="32">
        <f t="shared" si="19"/>
        <v>12.291674198329778</v>
      </c>
      <c r="O276" s="32">
        <f t="shared" si="19"/>
        <v>12.369142733193202</v>
      </c>
      <c r="P276" s="35">
        <f>AVERAGEA(D276:I276)</f>
        <v>13.364517766021692</v>
      </c>
      <c r="Q276" s="35">
        <f t="shared" si="12"/>
        <v>12.264177650461589</v>
      </c>
      <c r="R276" s="35">
        <f t="shared" si="13"/>
        <v>12.814347708241641</v>
      </c>
    </row>
    <row r="277" spans="2:18" ht="13.5">
      <c r="B277" s="17" t="s">
        <v>37</v>
      </c>
      <c r="C277" s="15" t="s">
        <v>28</v>
      </c>
      <c r="D277" s="33"/>
      <c r="E277" s="33"/>
      <c r="F277" s="33"/>
      <c r="G277" s="33"/>
      <c r="H277" s="33"/>
      <c r="I277" s="33"/>
      <c r="J277" s="34"/>
      <c r="K277" s="32">
        <f>+K34/1936.27</f>
        <v>9.218755648747333</v>
      </c>
      <c r="L277" s="32">
        <f>+L34/1936.27</f>
        <v>8.908881509293643</v>
      </c>
      <c r="M277" s="33"/>
      <c r="N277" s="33"/>
      <c r="O277" s="33"/>
      <c r="P277" s="35"/>
      <c r="Q277" s="35">
        <f t="shared" si="12"/>
        <v>9.063818579020488</v>
      </c>
      <c r="R277" s="35">
        <f t="shared" si="13"/>
        <v>9.063818579020488</v>
      </c>
    </row>
    <row r="278" spans="2:18" ht="13.5">
      <c r="B278" s="16"/>
      <c r="C278" s="16"/>
      <c r="D278" s="33"/>
      <c r="E278" s="36"/>
      <c r="F278" s="33"/>
      <c r="G278" s="33"/>
      <c r="H278" s="33"/>
      <c r="I278" s="33"/>
      <c r="J278" s="34"/>
      <c r="K278" s="33"/>
      <c r="L278" s="33"/>
      <c r="M278" s="33"/>
      <c r="N278" s="33"/>
      <c r="O278" s="33"/>
      <c r="P278" s="35"/>
      <c r="Q278" s="35"/>
      <c r="R278" s="35"/>
    </row>
    <row r="279" spans="2:18" ht="13.5">
      <c r="B279" s="17" t="s">
        <v>38</v>
      </c>
      <c r="C279" s="16"/>
      <c r="D279" s="36"/>
      <c r="E279" s="36"/>
      <c r="F279" s="33"/>
      <c r="G279" s="33"/>
      <c r="H279" s="33"/>
      <c r="I279" s="33"/>
      <c r="J279" s="34"/>
      <c r="K279" s="33"/>
      <c r="L279" s="33"/>
      <c r="M279" s="33"/>
      <c r="N279" s="33"/>
      <c r="O279" s="33"/>
      <c r="P279" s="35"/>
      <c r="Q279" s="35"/>
      <c r="R279" s="35"/>
    </row>
    <row r="280" spans="2:18" ht="13.5">
      <c r="B280" s="17" t="s">
        <v>39</v>
      </c>
      <c r="C280" s="16"/>
      <c r="D280" s="36"/>
      <c r="E280" s="33"/>
      <c r="F280" s="33"/>
      <c r="G280" s="33"/>
      <c r="H280" s="33"/>
      <c r="I280" s="36"/>
      <c r="J280" s="34"/>
      <c r="K280" s="36"/>
      <c r="L280" s="36"/>
      <c r="M280" s="36"/>
      <c r="N280" s="33"/>
      <c r="O280" s="33"/>
      <c r="P280" s="35"/>
      <c r="Q280" s="35"/>
      <c r="R280" s="35"/>
    </row>
    <row r="281" spans="2:18" ht="13.5">
      <c r="B281" s="17" t="s">
        <v>40</v>
      </c>
      <c r="C281" s="15" t="s">
        <v>28</v>
      </c>
      <c r="D281" s="32">
        <f aca="true" t="shared" si="20" ref="D281:O281">+D38/1936.27</f>
        <v>42.99503684919975</v>
      </c>
      <c r="E281" s="32">
        <f t="shared" si="20"/>
        <v>42.99503684919975</v>
      </c>
      <c r="F281" s="32">
        <f t="shared" si="20"/>
        <v>42.99503684919975</v>
      </c>
      <c r="G281" s="32">
        <f t="shared" si="20"/>
        <v>42.99503684919975</v>
      </c>
      <c r="H281" s="32">
        <f t="shared" si="20"/>
        <v>42.99503684919975</v>
      </c>
      <c r="I281" s="32">
        <f t="shared" si="20"/>
        <v>43.12415107397212</v>
      </c>
      <c r="J281" s="32">
        <f t="shared" si="20"/>
        <v>43.12415107397212</v>
      </c>
      <c r="K281" s="32">
        <f t="shared" si="20"/>
        <v>43.12415107397212</v>
      </c>
      <c r="L281" s="32">
        <f t="shared" si="20"/>
        <v>43.12415107397212</v>
      </c>
      <c r="M281" s="32">
        <f t="shared" si="20"/>
        <v>43.12415107397212</v>
      </c>
      <c r="N281" s="32">
        <f t="shared" si="20"/>
        <v>43.12415107397212</v>
      </c>
      <c r="O281" s="32">
        <f t="shared" si="20"/>
        <v>43.12415107397212</v>
      </c>
      <c r="P281" s="35">
        <f>AVERAGEA(D281:I281)</f>
        <v>43.01655588666181</v>
      </c>
      <c r="Q281" s="35">
        <f t="shared" si="12"/>
        <v>43.12415107397212</v>
      </c>
      <c r="R281" s="35">
        <f t="shared" si="13"/>
        <v>43.070353480316975</v>
      </c>
    </row>
    <row r="282" spans="2:18" ht="13.5">
      <c r="B282" s="17" t="s">
        <v>41</v>
      </c>
      <c r="C282" s="15" t="s">
        <v>28</v>
      </c>
      <c r="D282" s="32">
        <f aca="true" t="shared" si="21" ref="D282:O282">+D39/1936.27</f>
        <v>35.11906913808508</v>
      </c>
      <c r="E282" s="32">
        <f t="shared" si="21"/>
        <v>35.11906913808508</v>
      </c>
      <c r="F282" s="32">
        <f t="shared" si="21"/>
        <v>35.11906913808508</v>
      </c>
      <c r="G282" s="32">
        <f t="shared" si="21"/>
        <v>35.11906913808508</v>
      </c>
      <c r="H282" s="32">
        <f t="shared" si="21"/>
        <v>35.11906913808508</v>
      </c>
      <c r="I282" s="32">
        <f t="shared" si="21"/>
        <v>35.24818336285745</v>
      </c>
      <c r="J282" s="32">
        <f t="shared" si="21"/>
        <v>34.98995491331271</v>
      </c>
      <c r="K282" s="32">
        <f t="shared" si="21"/>
        <v>34.98995491331271</v>
      </c>
      <c r="L282" s="32">
        <f t="shared" si="21"/>
        <v>34.98995491331271</v>
      </c>
      <c r="M282" s="32">
        <f t="shared" si="21"/>
        <v>34.98995491331271</v>
      </c>
      <c r="N282" s="32">
        <f t="shared" si="21"/>
        <v>34.98995491331271</v>
      </c>
      <c r="O282" s="32">
        <f t="shared" si="21"/>
        <v>34.98995491331271</v>
      </c>
      <c r="P282" s="35">
        <f>AVERAGEA(D282:I282)</f>
        <v>35.140588175547144</v>
      </c>
      <c r="Q282" s="35">
        <f t="shared" si="12"/>
        <v>34.98995491331271</v>
      </c>
      <c r="R282" s="35">
        <f t="shared" si="13"/>
        <v>35.065271544429926</v>
      </c>
    </row>
    <row r="283" spans="2:18" ht="13.5">
      <c r="B283" s="17" t="s">
        <v>42</v>
      </c>
      <c r="C283" s="15" t="s">
        <v>28</v>
      </c>
      <c r="D283" s="32">
        <f aca="true" t="shared" si="22" ref="D283:O283">+D40/1936.27</f>
        <v>32.795013092182394</v>
      </c>
      <c r="E283" s="32">
        <f t="shared" si="22"/>
        <v>32.795013092182394</v>
      </c>
      <c r="F283" s="32">
        <f t="shared" si="22"/>
        <v>32.795013092182394</v>
      </c>
      <c r="G283" s="32">
        <f t="shared" si="22"/>
        <v>32.795013092182394</v>
      </c>
      <c r="H283" s="32">
        <f t="shared" si="22"/>
        <v>32.795013092182394</v>
      </c>
      <c r="I283" s="32">
        <f t="shared" si="22"/>
        <v>32.92412731695477</v>
      </c>
      <c r="J283" s="32">
        <f t="shared" si="22"/>
        <v>33.156532921545036</v>
      </c>
      <c r="K283" s="32">
        <f t="shared" si="22"/>
        <v>33.31146999127188</v>
      </c>
      <c r="L283" s="32">
        <f t="shared" si="22"/>
        <v>33.31146999127188</v>
      </c>
      <c r="M283" s="32">
        <f t="shared" si="22"/>
        <v>33.31146999127188</v>
      </c>
      <c r="N283" s="32">
        <f t="shared" si="22"/>
        <v>33.31146999127188</v>
      </c>
      <c r="O283" s="32">
        <f t="shared" si="22"/>
        <v>33.31146999127188</v>
      </c>
      <c r="P283" s="35">
        <f>AVERAGEA(D283:I283)</f>
        <v>32.81653212964446</v>
      </c>
      <c r="Q283" s="35">
        <f t="shared" si="12"/>
        <v>33.28564714631741</v>
      </c>
      <c r="R283" s="35">
        <f t="shared" si="13"/>
        <v>33.05108963798094</v>
      </c>
    </row>
    <row r="284" spans="2:18" ht="13.5">
      <c r="B284" s="17" t="s">
        <v>43</v>
      </c>
      <c r="C284" s="17" t="s">
        <v>44</v>
      </c>
      <c r="D284" s="36"/>
      <c r="E284" s="33"/>
      <c r="F284" s="36"/>
      <c r="G284" s="36"/>
      <c r="H284" s="36"/>
      <c r="I284" s="36"/>
      <c r="J284" s="34"/>
      <c r="K284" s="36"/>
      <c r="L284" s="36"/>
      <c r="M284" s="36"/>
      <c r="N284" s="33"/>
      <c r="O284" s="33"/>
      <c r="P284" s="35"/>
      <c r="Q284" s="35"/>
      <c r="R284" s="35"/>
    </row>
    <row r="285" spans="2:18" ht="13.5">
      <c r="B285" s="17" t="s">
        <v>45</v>
      </c>
      <c r="C285" s="17" t="s">
        <v>44</v>
      </c>
      <c r="D285" s="33"/>
      <c r="E285" s="33"/>
      <c r="F285" s="33"/>
      <c r="G285" s="33"/>
      <c r="H285" s="33"/>
      <c r="I285" s="33"/>
      <c r="J285" s="34"/>
      <c r="K285" s="36"/>
      <c r="L285" s="36"/>
      <c r="M285" s="33"/>
      <c r="N285" s="33"/>
      <c r="O285" s="33"/>
      <c r="P285" s="35"/>
      <c r="Q285" s="35"/>
      <c r="R285" s="35"/>
    </row>
    <row r="286" spans="2:18" ht="13.5">
      <c r="B286" s="17" t="s">
        <v>231</v>
      </c>
      <c r="C286" s="15" t="s">
        <v>28</v>
      </c>
      <c r="D286" s="32">
        <f aca="true" t="shared" si="23" ref="D286:O286">+D43/1936.27</f>
        <v>28.146901000377014</v>
      </c>
      <c r="E286" s="32">
        <f t="shared" si="23"/>
        <v>28.146901000377014</v>
      </c>
      <c r="F286" s="32">
        <f t="shared" si="23"/>
        <v>28.146901000377014</v>
      </c>
      <c r="G286" s="32">
        <f t="shared" si="23"/>
        <v>28.146901000377014</v>
      </c>
      <c r="H286" s="32">
        <f t="shared" si="23"/>
        <v>28.146901000377014</v>
      </c>
      <c r="I286" s="32">
        <f t="shared" si="23"/>
        <v>28.2114581127632</v>
      </c>
      <c r="J286" s="32">
        <f t="shared" si="23"/>
        <v>28.508420829739656</v>
      </c>
      <c r="K286" s="32">
        <f t="shared" si="23"/>
        <v>28.6633578994665</v>
      </c>
      <c r="L286" s="32">
        <f t="shared" si="23"/>
        <v>28.6633578994665</v>
      </c>
      <c r="M286" s="32">
        <f t="shared" si="23"/>
        <v>28.6633578994665</v>
      </c>
      <c r="N286" s="32">
        <f t="shared" si="23"/>
        <v>28.6633578994665</v>
      </c>
      <c r="O286" s="32">
        <f t="shared" si="23"/>
        <v>28.6633578994665</v>
      </c>
      <c r="P286" s="35">
        <f>AVERAGEA(D286:I286)</f>
        <v>28.157660519108045</v>
      </c>
      <c r="Q286" s="35">
        <f t="shared" si="12"/>
        <v>28.637535054512025</v>
      </c>
      <c r="R286" s="35">
        <f t="shared" si="13"/>
        <v>28.39759778681004</v>
      </c>
    </row>
    <row r="287" spans="2:18" ht="13.5">
      <c r="B287" s="17" t="s">
        <v>232</v>
      </c>
      <c r="C287" s="15" t="s">
        <v>28</v>
      </c>
      <c r="D287" s="32">
        <f aca="true" t="shared" si="24" ref="D287:O287">+D44/1936.27</f>
        <v>27.372215651742785</v>
      </c>
      <c r="E287" s="32">
        <f t="shared" si="24"/>
        <v>27.372215651742785</v>
      </c>
      <c r="F287" s="32">
        <f t="shared" si="24"/>
        <v>27.372215651742785</v>
      </c>
      <c r="G287" s="32">
        <f t="shared" si="24"/>
        <v>27.372215651742785</v>
      </c>
      <c r="H287" s="32">
        <f t="shared" si="24"/>
        <v>27.372215651742785</v>
      </c>
      <c r="I287" s="32">
        <f t="shared" si="24"/>
        <v>27.43677276412897</v>
      </c>
      <c r="J287" s="32">
        <f t="shared" si="24"/>
        <v>27.733735481105423</v>
      </c>
      <c r="K287" s="32">
        <f t="shared" si="24"/>
        <v>27.888672550832272</v>
      </c>
      <c r="L287" s="32">
        <f t="shared" si="24"/>
        <v>27.888672550832272</v>
      </c>
      <c r="M287" s="32">
        <f t="shared" si="24"/>
        <v>27.888672550832272</v>
      </c>
      <c r="N287" s="32">
        <f t="shared" si="24"/>
        <v>27.888672550832272</v>
      </c>
      <c r="O287" s="32">
        <f t="shared" si="24"/>
        <v>27.888672550832272</v>
      </c>
      <c r="P287" s="35">
        <f>AVERAGEA(D287:I287)</f>
        <v>27.382975170473813</v>
      </c>
      <c r="Q287" s="35">
        <f t="shared" si="12"/>
        <v>27.862849705877796</v>
      </c>
      <c r="R287" s="35">
        <f t="shared" si="13"/>
        <v>27.622912438175803</v>
      </c>
    </row>
    <row r="288" spans="2:18" ht="13.5">
      <c r="B288" s="17" t="s">
        <v>48</v>
      </c>
      <c r="C288" s="16"/>
      <c r="D288" s="33"/>
      <c r="E288" s="36"/>
      <c r="F288" s="33"/>
      <c r="G288" s="33"/>
      <c r="H288" s="33"/>
      <c r="I288" s="33"/>
      <c r="J288" s="34"/>
      <c r="K288" s="33"/>
      <c r="L288" s="33"/>
      <c r="M288" s="33"/>
      <c r="N288" s="33"/>
      <c r="O288" s="33"/>
      <c r="P288" s="35"/>
      <c r="Q288" s="35"/>
      <c r="R288" s="35"/>
    </row>
    <row r="289" spans="2:18" ht="13.5">
      <c r="B289" s="17" t="s">
        <v>49</v>
      </c>
      <c r="C289" s="15" t="s">
        <v>28</v>
      </c>
      <c r="D289" s="32">
        <f aca="true" t="shared" si="25" ref="D289:O289">+D46/1936.27</f>
        <v>19.367133715855744</v>
      </c>
      <c r="E289" s="32">
        <f t="shared" si="25"/>
        <v>19.367133715855744</v>
      </c>
      <c r="F289" s="32">
        <f t="shared" si="25"/>
        <v>19.367133715855744</v>
      </c>
      <c r="G289" s="32">
        <f t="shared" si="25"/>
        <v>19.367133715855744</v>
      </c>
      <c r="H289" s="32">
        <f t="shared" si="25"/>
        <v>19.367133715855744</v>
      </c>
      <c r="I289" s="32">
        <f t="shared" si="25"/>
        <v>19.23801949108337</v>
      </c>
      <c r="J289" s="32">
        <f t="shared" si="25"/>
        <v>18.437511297494666</v>
      </c>
      <c r="K289" s="32">
        <f t="shared" si="25"/>
        <v>17.3013061194978</v>
      </c>
      <c r="L289" s="32">
        <f t="shared" si="25"/>
        <v>17.3013061194978</v>
      </c>
      <c r="M289" s="32">
        <f t="shared" si="25"/>
        <v>16.37168370113672</v>
      </c>
      <c r="N289" s="32">
        <f t="shared" si="25"/>
        <v>15.751935422229337</v>
      </c>
      <c r="O289" s="32">
        <f t="shared" si="25"/>
        <v>15.751935422229337</v>
      </c>
      <c r="P289" s="35">
        <f>AVERAGEA(D289:I289)</f>
        <v>19.345614678393684</v>
      </c>
      <c r="Q289" s="35">
        <f t="shared" si="12"/>
        <v>16.81927968034761</v>
      </c>
      <c r="R289" s="35">
        <f t="shared" si="13"/>
        <v>18.08244717937065</v>
      </c>
    </row>
    <row r="290" spans="2:18" ht="13.5">
      <c r="B290" s="17" t="s">
        <v>50</v>
      </c>
      <c r="C290" s="15" t="s">
        <v>28</v>
      </c>
      <c r="D290" s="32">
        <f aca="true" t="shared" si="26" ref="D290:O290">+D47/1936.27</f>
        <v>33.56969844081662</v>
      </c>
      <c r="E290" s="32">
        <f t="shared" si="26"/>
        <v>33.56969844081662</v>
      </c>
      <c r="F290" s="32">
        <f t="shared" si="26"/>
        <v>33.56969844081662</v>
      </c>
      <c r="G290" s="32">
        <f t="shared" si="26"/>
        <v>33.56969844081662</v>
      </c>
      <c r="H290" s="32">
        <f t="shared" si="26"/>
        <v>33.56969844081662</v>
      </c>
      <c r="I290" s="32">
        <f t="shared" si="26"/>
        <v>33.44058421604425</v>
      </c>
      <c r="J290" s="32">
        <f t="shared" si="26"/>
        <v>32.640076022455546</v>
      </c>
      <c r="K290" s="32">
        <f t="shared" si="26"/>
        <v>31.503870844458675</v>
      </c>
      <c r="L290" s="32">
        <f t="shared" si="26"/>
        <v>31.503870844458675</v>
      </c>
      <c r="M290" s="32">
        <f t="shared" si="26"/>
        <v>31.503870844458675</v>
      </c>
      <c r="N290" s="32">
        <f t="shared" si="26"/>
        <v>31.503870844458675</v>
      </c>
      <c r="O290" s="32">
        <f t="shared" si="26"/>
        <v>31.503870844458675</v>
      </c>
      <c r="P290" s="35">
        <f>AVERAGEA(D290:I290)</f>
        <v>33.54817940335456</v>
      </c>
      <c r="Q290" s="35">
        <f t="shared" si="12"/>
        <v>31.69323837412482</v>
      </c>
      <c r="R290" s="35">
        <f t="shared" si="13"/>
        <v>32.62070888873969</v>
      </c>
    </row>
    <row r="291" spans="2:18" ht="13.5">
      <c r="B291" s="17" t="s">
        <v>51</v>
      </c>
      <c r="C291" s="16"/>
      <c r="D291" s="36"/>
      <c r="E291" s="33"/>
      <c r="F291" s="36"/>
      <c r="G291" s="36"/>
      <c r="H291" s="36"/>
      <c r="I291" s="36"/>
      <c r="J291" s="34"/>
      <c r="K291" s="36"/>
      <c r="L291" s="36"/>
      <c r="M291" s="36"/>
      <c r="N291" s="33"/>
      <c r="O291" s="33"/>
      <c r="P291" s="35"/>
      <c r="Q291" s="35"/>
      <c r="R291" s="35"/>
    </row>
    <row r="292" spans="2:18" ht="13.5">
      <c r="B292" s="17" t="s">
        <v>52</v>
      </c>
      <c r="C292" s="15" t="s">
        <v>28</v>
      </c>
      <c r="D292" s="32">
        <f aca="true" t="shared" si="27" ref="D292:O292">+D49/1936.27</f>
        <v>15.674466887365915</v>
      </c>
      <c r="E292" s="32">
        <f t="shared" si="27"/>
        <v>14.202564724960878</v>
      </c>
      <c r="F292" s="32">
        <f t="shared" si="27"/>
        <v>13.105093814395719</v>
      </c>
      <c r="G292" s="32">
        <f t="shared" si="27"/>
        <v>13.427879376326649</v>
      </c>
      <c r="H292" s="32">
        <f t="shared" si="27"/>
        <v>12.717751140078605</v>
      </c>
      <c r="I292" s="32">
        <f t="shared" si="27"/>
        <v>11.749394454285818</v>
      </c>
      <c r="J292" s="32">
        <f t="shared" si="27"/>
        <v>12.885599632282688</v>
      </c>
      <c r="K292" s="32">
        <f t="shared" si="27"/>
        <v>15.170921410753666</v>
      </c>
      <c r="L292" s="32">
        <f t="shared" si="27"/>
        <v>14.396236062119437</v>
      </c>
      <c r="M292" s="32">
        <f t="shared" si="27"/>
        <v>14.899781538731686</v>
      </c>
      <c r="N292" s="32">
        <f t="shared" si="27"/>
        <v>15.88104964700171</v>
      </c>
      <c r="O292" s="32">
        <f t="shared" si="27"/>
        <v>16.65573499563594</v>
      </c>
      <c r="P292" s="35">
        <f>AVERAGEA(D292:I292)</f>
        <v>13.479525066235597</v>
      </c>
      <c r="Q292" s="35">
        <f t="shared" si="12"/>
        <v>14.981553881087521</v>
      </c>
      <c r="R292" s="35">
        <f t="shared" si="13"/>
        <v>14.23053947366156</v>
      </c>
    </row>
    <row r="293" spans="2:18" ht="13.5">
      <c r="B293" s="17" t="s">
        <v>53</v>
      </c>
      <c r="C293" s="15" t="s">
        <v>28</v>
      </c>
      <c r="D293" s="32">
        <f aca="true" t="shared" si="28" ref="D293:O293">+D50/1936.27</f>
        <v>15.674466887365915</v>
      </c>
      <c r="E293" s="32">
        <f t="shared" si="28"/>
        <v>14.202564724960878</v>
      </c>
      <c r="F293" s="32">
        <f t="shared" si="28"/>
        <v>13.105093814395719</v>
      </c>
      <c r="G293" s="32">
        <f t="shared" si="28"/>
        <v>13.427879376326649</v>
      </c>
      <c r="H293" s="32">
        <f t="shared" si="28"/>
        <v>12.717751140078605</v>
      </c>
      <c r="I293" s="32">
        <f t="shared" si="28"/>
        <v>11.749394454285818</v>
      </c>
      <c r="J293" s="32">
        <f t="shared" si="28"/>
        <v>12.885599632282688</v>
      </c>
      <c r="K293" s="32">
        <f t="shared" si="28"/>
        <v>15.170921410753666</v>
      </c>
      <c r="L293" s="32">
        <f t="shared" si="28"/>
        <v>14.396236062119437</v>
      </c>
      <c r="M293" s="32">
        <f t="shared" si="28"/>
        <v>14.899781538731686</v>
      </c>
      <c r="N293" s="32">
        <f t="shared" si="28"/>
        <v>15.88104964700171</v>
      </c>
      <c r="O293" s="32">
        <f t="shared" si="28"/>
        <v>16.65573499563594</v>
      </c>
      <c r="P293" s="35">
        <f>AVERAGEA(D293:I293)</f>
        <v>13.479525066235597</v>
      </c>
      <c r="Q293" s="35">
        <f t="shared" si="12"/>
        <v>14.981553881087521</v>
      </c>
      <c r="R293" s="35">
        <f t="shared" si="13"/>
        <v>14.23053947366156</v>
      </c>
    </row>
    <row r="294" spans="2:18" ht="13.5">
      <c r="B294" s="17" t="s">
        <v>54</v>
      </c>
      <c r="C294" s="15" t="s">
        <v>28</v>
      </c>
      <c r="D294" s="32">
        <f aca="true" t="shared" si="29" ref="D294:O294">+D51/1936.27</f>
        <v>15.932695336910658</v>
      </c>
      <c r="E294" s="32">
        <f t="shared" si="29"/>
        <v>14.460793174505621</v>
      </c>
      <c r="F294" s="32">
        <f t="shared" si="29"/>
        <v>13.363322263940463</v>
      </c>
      <c r="G294" s="32">
        <f t="shared" si="29"/>
        <v>13.686107825871392</v>
      </c>
      <c r="H294" s="32">
        <f t="shared" si="29"/>
        <v>12.975979589623348</v>
      </c>
      <c r="I294" s="32">
        <f t="shared" si="29"/>
        <v>12.00762290383056</v>
      </c>
      <c r="J294" s="32">
        <f t="shared" si="29"/>
        <v>13.143828081827431</v>
      </c>
      <c r="K294" s="32">
        <f t="shared" si="29"/>
        <v>15.42914986029841</v>
      </c>
      <c r="L294" s="32">
        <f t="shared" si="29"/>
        <v>14.654464511664179</v>
      </c>
      <c r="M294" s="32">
        <f t="shared" si="29"/>
        <v>15.158009988276428</v>
      </c>
      <c r="N294" s="32">
        <f t="shared" si="29"/>
        <v>16.13927809654645</v>
      </c>
      <c r="O294" s="32">
        <f t="shared" si="29"/>
        <v>16.913963445180684</v>
      </c>
      <c r="P294" s="35">
        <f>AVERAGEA(D294:I294)</f>
        <v>13.73775351578034</v>
      </c>
      <c r="Q294" s="35">
        <f t="shared" si="12"/>
        <v>15.239782330632265</v>
      </c>
      <c r="R294" s="35">
        <f t="shared" si="13"/>
        <v>14.488767923206304</v>
      </c>
    </row>
    <row r="295" spans="2:18" ht="13.5">
      <c r="B295" s="17" t="s">
        <v>55</v>
      </c>
      <c r="C295" s="15" t="s">
        <v>28</v>
      </c>
      <c r="D295" s="32">
        <f aca="true" t="shared" si="30" ref="D295:O295">+D52/1936.27</f>
        <v>16.1909237864554</v>
      </c>
      <c r="E295" s="32">
        <f t="shared" si="30"/>
        <v>14.719021624050365</v>
      </c>
      <c r="F295" s="32">
        <f t="shared" si="30"/>
        <v>13.621550713485206</v>
      </c>
      <c r="G295" s="32">
        <f t="shared" si="30"/>
        <v>13.944336275416136</v>
      </c>
      <c r="H295" s="32">
        <f t="shared" si="30"/>
        <v>13.234208039168092</v>
      </c>
      <c r="I295" s="32">
        <f t="shared" si="30"/>
        <v>12.459522690533861</v>
      </c>
      <c r="J295" s="32">
        <f t="shared" si="30"/>
        <v>13.660284980916918</v>
      </c>
      <c r="K295" s="32">
        <f t="shared" si="30"/>
        <v>15.945606759387896</v>
      </c>
      <c r="L295" s="32">
        <f t="shared" si="30"/>
        <v>15.10636429836748</v>
      </c>
      <c r="M295" s="32">
        <f t="shared" si="30"/>
        <v>15.416238437821171</v>
      </c>
      <c r="N295" s="32">
        <f t="shared" si="30"/>
        <v>16.397506546091197</v>
      </c>
      <c r="O295" s="32">
        <f t="shared" si="30"/>
        <v>17.172191894725426</v>
      </c>
      <c r="P295" s="35">
        <f>AVERAGEA(D295:I295)</f>
        <v>14.028260521518176</v>
      </c>
      <c r="Q295" s="35">
        <f t="shared" si="12"/>
        <v>15.61636548621835</v>
      </c>
      <c r="R295" s="35">
        <f t="shared" si="13"/>
        <v>14.82231300386826</v>
      </c>
    </row>
    <row r="296" spans="2:18" ht="13.5">
      <c r="B296" s="16"/>
      <c r="C296" s="16"/>
      <c r="D296" s="33"/>
      <c r="E296" s="36"/>
      <c r="F296" s="33"/>
      <c r="G296" s="33"/>
      <c r="H296" s="33"/>
      <c r="I296" s="33"/>
      <c r="J296" s="34"/>
      <c r="K296" s="33"/>
      <c r="L296" s="33"/>
      <c r="M296" s="33"/>
      <c r="N296" s="33"/>
      <c r="O296" s="33"/>
      <c r="P296" s="35"/>
      <c r="Q296" s="35"/>
      <c r="R296" s="35"/>
    </row>
    <row r="297" spans="2:18" ht="13.5">
      <c r="B297" s="17" t="s">
        <v>56</v>
      </c>
      <c r="C297" s="16"/>
      <c r="D297" s="36"/>
      <c r="E297" s="36"/>
      <c r="F297" s="36"/>
      <c r="G297" s="36"/>
      <c r="H297" s="36"/>
      <c r="I297" s="36"/>
      <c r="J297" s="34"/>
      <c r="K297" s="36"/>
      <c r="L297" s="36"/>
      <c r="M297" s="36"/>
      <c r="N297" s="33"/>
      <c r="O297" s="33"/>
      <c r="P297" s="35"/>
      <c r="Q297" s="35"/>
      <c r="R297" s="35"/>
    </row>
    <row r="298" spans="2:18" ht="13.5">
      <c r="B298" s="17" t="s">
        <v>57</v>
      </c>
      <c r="C298" s="15" t="s">
        <v>230</v>
      </c>
      <c r="D298" s="36"/>
      <c r="E298" s="33"/>
      <c r="F298" s="36"/>
      <c r="G298" s="36"/>
      <c r="H298" s="36"/>
      <c r="I298" s="36"/>
      <c r="J298" s="34"/>
      <c r="K298" s="36"/>
      <c r="L298" s="36"/>
      <c r="M298" s="36"/>
      <c r="N298" s="33"/>
      <c r="O298" s="33"/>
      <c r="P298" s="35"/>
      <c r="Q298" s="35"/>
      <c r="R298" s="35"/>
    </row>
    <row r="299" spans="2:18" ht="13.5">
      <c r="B299" s="17" t="s">
        <v>58</v>
      </c>
      <c r="C299" s="15" t="s">
        <v>28</v>
      </c>
      <c r="D299" s="33"/>
      <c r="E299" s="36"/>
      <c r="F299" s="33"/>
      <c r="G299" s="32">
        <f>+G56/1936.27</f>
        <v>98.12681082700243</v>
      </c>
      <c r="H299" s="33"/>
      <c r="I299" s="33"/>
      <c r="J299" s="34"/>
      <c r="K299" s="33"/>
      <c r="L299" s="33"/>
      <c r="M299" s="33"/>
      <c r="N299" s="33"/>
      <c r="O299" s="33"/>
      <c r="P299" s="35">
        <f>AVERAGEA(D299:I299)</f>
        <v>98.12681082700243</v>
      </c>
      <c r="Q299" s="35"/>
      <c r="R299" s="35">
        <f t="shared" si="13"/>
        <v>98.12681082700243</v>
      </c>
    </row>
    <row r="300" spans="2:18" ht="13.5">
      <c r="B300" s="17" t="s">
        <v>59</v>
      </c>
      <c r="C300" s="15" t="s">
        <v>28</v>
      </c>
      <c r="D300" s="36"/>
      <c r="E300" s="36"/>
      <c r="F300" s="36"/>
      <c r="G300" s="36"/>
      <c r="H300" s="36"/>
      <c r="I300" s="36"/>
      <c r="J300" s="34"/>
      <c r="K300" s="36"/>
      <c r="L300" s="36"/>
      <c r="M300" s="36"/>
      <c r="N300" s="33"/>
      <c r="O300" s="33"/>
      <c r="P300" s="35"/>
      <c r="Q300" s="35"/>
      <c r="R300" s="35"/>
    </row>
    <row r="301" spans="2:18" ht="13.5">
      <c r="B301" s="17" t="s">
        <v>60</v>
      </c>
      <c r="C301" s="16"/>
      <c r="D301" s="36"/>
      <c r="E301" s="36"/>
      <c r="F301" s="36"/>
      <c r="G301" s="36"/>
      <c r="H301" s="36"/>
      <c r="I301" s="36"/>
      <c r="J301" s="34"/>
      <c r="K301" s="36"/>
      <c r="L301" s="36"/>
      <c r="M301" s="36"/>
      <c r="N301" s="33"/>
      <c r="O301" s="33"/>
      <c r="P301" s="35"/>
      <c r="Q301" s="35"/>
      <c r="R301" s="35"/>
    </row>
    <row r="302" spans="2:18" ht="13.5">
      <c r="B302" s="17" t="s">
        <v>26</v>
      </c>
      <c r="C302" s="16"/>
      <c r="D302" s="36"/>
      <c r="E302" s="36"/>
      <c r="F302" s="36"/>
      <c r="G302" s="36"/>
      <c r="H302" s="36"/>
      <c r="I302" s="36"/>
      <c r="J302" s="34"/>
      <c r="K302" s="36"/>
      <c r="L302" s="36"/>
      <c r="M302" s="36"/>
      <c r="N302" s="33"/>
      <c r="O302" s="33"/>
      <c r="P302" s="35"/>
      <c r="Q302" s="35"/>
      <c r="R302" s="35"/>
    </row>
    <row r="303" spans="2:18" ht="13.5">
      <c r="B303" s="17" t="s">
        <v>61</v>
      </c>
      <c r="C303" s="15" t="s">
        <v>28</v>
      </c>
      <c r="D303" s="32">
        <f aca="true" t="shared" si="31" ref="D303:O303">+D60/1936.27</f>
        <v>24.795095725286245</v>
      </c>
      <c r="E303" s="32">
        <f t="shared" si="31"/>
        <v>23.640814555821244</v>
      </c>
      <c r="F303" s="32">
        <f t="shared" si="31"/>
        <v>23.01461056567524</v>
      </c>
      <c r="G303" s="32">
        <f t="shared" si="31"/>
        <v>24.092714342524545</v>
      </c>
      <c r="H303" s="32">
        <f t="shared" si="31"/>
        <v>23.679548823252954</v>
      </c>
      <c r="I303" s="32">
        <f t="shared" si="31"/>
        <v>23.16309192416347</v>
      </c>
      <c r="J303" s="32">
        <f t="shared" si="31"/>
        <v>23.731194513161903</v>
      </c>
      <c r="K303" s="32">
        <f t="shared" si="31"/>
        <v>24.454234171887187</v>
      </c>
      <c r="L303" s="32">
        <f t="shared" si="31"/>
        <v>21.742835451667382</v>
      </c>
      <c r="M303" s="32">
        <f t="shared" si="31"/>
        <v>20.98880837899673</v>
      </c>
      <c r="N303" s="32">
        <f t="shared" si="31"/>
        <v>21.639544071849485</v>
      </c>
      <c r="O303" s="32">
        <f t="shared" si="31"/>
        <v>22.24207712078722</v>
      </c>
      <c r="P303" s="35">
        <f>AVERAGEA(D303:I303)</f>
        <v>23.73097932278728</v>
      </c>
      <c r="Q303" s="35">
        <f t="shared" si="12"/>
        <v>22.466448951391655</v>
      </c>
      <c r="R303" s="35">
        <f t="shared" si="13"/>
        <v>23.09871413708947</v>
      </c>
    </row>
    <row r="304" spans="2:18" ht="13.5">
      <c r="B304" s="16"/>
      <c r="C304" s="16"/>
      <c r="D304" s="33"/>
      <c r="E304" s="33"/>
      <c r="F304" s="33"/>
      <c r="G304" s="33"/>
      <c r="H304" s="33"/>
      <c r="I304" s="33"/>
      <c r="J304" s="34"/>
      <c r="K304" s="33"/>
      <c r="L304" s="33"/>
      <c r="M304" s="33"/>
      <c r="N304" s="33"/>
      <c r="O304" s="33"/>
      <c r="P304" s="35"/>
      <c r="Q304" s="35"/>
      <c r="R304" s="35"/>
    </row>
    <row r="305" spans="2:18" ht="13.5">
      <c r="B305" s="15" t="s">
        <v>62</v>
      </c>
      <c r="C305" s="16"/>
      <c r="D305" s="33"/>
      <c r="E305" s="36"/>
      <c r="F305" s="33"/>
      <c r="G305" s="33"/>
      <c r="H305" s="33"/>
      <c r="I305" s="33"/>
      <c r="J305" s="34"/>
      <c r="K305" s="33"/>
      <c r="L305" s="33"/>
      <c r="M305" s="33"/>
      <c r="N305" s="33"/>
      <c r="O305" s="33"/>
      <c r="P305" s="35"/>
      <c r="Q305" s="35"/>
      <c r="R305" s="35"/>
    </row>
    <row r="306" spans="2:18" ht="13.5">
      <c r="B306" s="17" t="s">
        <v>63</v>
      </c>
      <c r="C306" s="16"/>
      <c r="D306" s="36"/>
      <c r="E306" s="33"/>
      <c r="F306" s="33"/>
      <c r="G306" s="33"/>
      <c r="H306" s="33"/>
      <c r="I306" s="33"/>
      <c r="J306" s="34"/>
      <c r="K306" s="33"/>
      <c r="L306" s="33"/>
      <c r="M306" s="33"/>
      <c r="N306" s="33"/>
      <c r="O306" s="33"/>
      <c r="P306" s="35"/>
      <c r="Q306" s="35"/>
      <c r="R306" s="35"/>
    </row>
    <row r="307" spans="2:18" ht="13.5">
      <c r="B307" s="17" t="s">
        <v>64</v>
      </c>
      <c r="C307" s="15" t="s">
        <v>230</v>
      </c>
      <c r="D307" s="33"/>
      <c r="E307" s="33"/>
      <c r="F307" s="33"/>
      <c r="G307" s="33"/>
      <c r="H307" s="32">
        <f>+H64/1936.27</f>
        <v>64.5571123861858</v>
      </c>
      <c r="I307" s="32">
        <f>+I64/1936.27</f>
        <v>51.64568990894865</v>
      </c>
      <c r="J307" s="32">
        <f>+J64/1936.27</f>
        <v>54.22797440439608</v>
      </c>
      <c r="K307" s="33"/>
      <c r="L307" s="33"/>
      <c r="M307" s="33"/>
      <c r="N307" s="33"/>
      <c r="O307" s="33"/>
      <c r="P307" s="35">
        <f>AVERAGEA(D307:I307)</f>
        <v>58.10140114756723</v>
      </c>
      <c r="Q307" s="35">
        <f t="shared" si="12"/>
        <v>54.22797440439608</v>
      </c>
      <c r="R307" s="35">
        <f t="shared" si="13"/>
        <v>56.81025889984352</v>
      </c>
    </row>
    <row r="308" spans="2:18" ht="13.5">
      <c r="B308" s="17" t="s">
        <v>65</v>
      </c>
      <c r="C308" s="15" t="s">
        <v>28</v>
      </c>
      <c r="D308" s="32">
        <f>+D65/1936.27</f>
        <v>100.70909532244987</v>
      </c>
      <c r="E308" s="33"/>
      <c r="F308" s="33"/>
      <c r="G308" s="33"/>
      <c r="H308" s="33"/>
      <c r="I308" s="33"/>
      <c r="J308" s="32">
        <f>+J65/1936.27</f>
        <v>92.96224183610757</v>
      </c>
      <c r="K308" s="32">
        <f>+K65/1936.27</f>
        <v>107.16480656106845</v>
      </c>
      <c r="L308" s="32">
        <f>+L65/1936.27</f>
        <v>112.32937555196331</v>
      </c>
      <c r="M308" s="32">
        <f>+M65/1936.27</f>
        <v>118.7850867905819</v>
      </c>
      <c r="N308" s="32">
        <f>+N65/1936.27</f>
        <v>118.7850867905819</v>
      </c>
      <c r="O308" s="33"/>
      <c r="P308" s="35">
        <f>AVERAGEA(D308:I308)</f>
        <v>100.70909532244987</v>
      </c>
      <c r="Q308" s="35">
        <f t="shared" si="12"/>
        <v>110.00531950606062</v>
      </c>
      <c r="R308" s="35">
        <f t="shared" si="13"/>
        <v>108.45594880879217</v>
      </c>
    </row>
    <row r="309" spans="2:18" ht="13.5">
      <c r="B309" s="17" t="s">
        <v>66</v>
      </c>
      <c r="C309" s="15" t="s">
        <v>28</v>
      </c>
      <c r="D309" s="32">
        <f>+D66/1936.27</f>
        <v>164.2332939104567</v>
      </c>
      <c r="E309" s="32">
        <f>+E66/1936.27</f>
        <v>175.5953456904254</v>
      </c>
      <c r="F309" s="32">
        <f>+F66/1936.27</f>
        <v>177.53205906201097</v>
      </c>
      <c r="G309" s="33"/>
      <c r="H309" s="33"/>
      <c r="I309" s="33"/>
      <c r="J309" s="34"/>
      <c r="K309" s="32">
        <f aca="true" t="shared" si="32" ref="K309:O310">+K66/1936.27</f>
        <v>166.98773070560063</v>
      </c>
      <c r="L309" s="32">
        <f t="shared" si="32"/>
        <v>171.72191894725427</v>
      </c>
      <c r="M309" s="32">
        <f t="shared" si="32"/>
        <v>176.62825948860439</v>
      </c>
      <c r="N309" s="32">
        <f t="shared" si="32"/>
        <v>191.08905266311</v>
      </c>
      <c r="O309" s="32">
        <f t="shared" si="32"/>
        <v>196.25362165400486</v>
      </c>
      <c r="P309" s="35">
        <f>AVERAGEA(D309:I309)</f>
        <v>172.45356622096435</v>
      </c>
      <c r="Q309" s="35">
        <f t="shared" si="12"/>
        <v>180.53611669171482</v>
      </c>
      <c r="R309" s="35">
        <f t="shared" si="13"/>
        <v>177.5051602651834</v>
      </c>
    </row>
    <row r="310" spans="2:18" ht="13.5">
      <c r="B310" s="17" t="s">
        <v>67</v>
      </c>
      <c r="C310" s="15" t="s">
        <v>28</v>
      </c>
      <c r="D310" s="32">
        <f>+D67/1936.27</f>
        <v>164.2332939104567</v>
      </c>
      <c r="E310" s="32">
        <f>+E67/1936.27</f>
        <v>175.5953456904254</v>
      </c>
      <c r="F310" s="32">
        <f>+F67/1936.27</f>
        <v>177.53205906201097</v>
      </c>
      <c r="G310" s="33"/>
      <c r="H310" s="33"/>
      <c r="I310" s="33"/>
      <c r="J310" s="34"/>
      <c r="K310" s="32">
        <f t="shared" si="32"/>
        <v>166.98773070560063</v>
      </c>
      <c r="L310" s="32">
        <f t="shared" si="32"/>
        <v>171.72191894725427</v>
      </c>
      <c r="M310" s="32">
        <f t="shared" si="32"/>
        <v>176.62825948860439</v>
      </c>
      <c r="N310" s="32">
        <f t="shared" si="32"/>
        <v>191.08905266311</v>
      </c>
      <c r="O310" s="32">
        <f t="shared" si="32"/>
        <v>196.25362165400486</v>
      </c>
      <c r="P310" s="35">
        <f>AVERAGEA(D310:I310)</f>
        <v>172.45356622096435</v>
      </c>
      <c r="Q310" s="35">
        <f t="shared" si="12"/>
        <v>180.53611669171482</v>
      </c>
      <c r="R310" s="35">
        <f t="shared" si="13"/>
        <v>177.5051602651834</v>
      </c>
    </row>
    <row r="311" spans="2:18" ht="13.5">
      <c r="B311" s="17" t="s">
        <v>68</v>
      </c>
      <c r="C311" s="15" t="s">
        <v>28</v>
      </c>
      <c r="D311" s="36"/>
      <c r="E311" s="33"/>
      <c r="F311" s="36"/>
      <c r="G311" s="36"/>
      <c r="H311" s="36"/>
      <c r="I311" s="33"/>
      <c r="J311" s="32">
        <f>+J68/1936.27</f>
        <v>17.903839168435532</v>
      </c>
      <c r="K311" s="32">
        <f>+K68/1936.27</f>
        <v>19.044348153924815</v>
      </c>
      <c r="L311" s="36"/>
      <c r="M311" s="36"/>
      <c r="N311" s="33"/>
      <c r="O311" s="33"/>
      <c r="P311" s="35"/>
      <c r="Q311" s="35">
        <f t="shared" si="12"/>
        <v>18.474093661180174</v>
      </c>
      <c r="R311" s="35">
        <f t="shared" si="13"/>
        <v>18.474093661180174</v>
      </c>
    </row>
    <row r="312" spans="2:18" ht="13.5">
      <c r="B312" s="17" t="s">
        <v>69</v>
      </c>
      <c r="C312" s="15" t="s">
        <v>28</v>
      </c>
      <c r="D312" s="32">
        <f aca="true" t="shared" si="33" ref="D312:F313">+D69/1936.27</f>
        <v>11.620280229513446</v>
      </c>
      <c r="E312" s="32">
        <f t="shared" si="33"/>
        <v>11.620280229513446</v>
      </c>
      <c r="F312" s="32">
        <f t="shared" si="33"/>
        <v>13.341803226478401</v>
      </c>
      <c r="G312" s="33"/>
      <c r="H312" s="32">
        <f>+H69/1936.27</f>
        <v>47.7722631657775</v>
      </c>
      <c r="I312" s="32">
        <f>+I69/1936.27</f>
        <v>20.981061525510388</v>
      </c>
      <c r="J312" s="32">
        <f>+J69/1936.27</f>
        <v>10.948886260697114</v>
      </c>
      <c r="K312" s="32">
        <f>+K69/1936.27</f>
        <v>22.594989335165035</v>
      </c>
      <c r="L312" s="32">
        <f>+L69/1936.27</f>
        <v>20.012704839717603</v>
      </c>
      <c r="M312" s="32">
        <f>+M69/1936.27</f>
        <v>13.169650926781905</v>
      </c>
      <c r="N312" s="32">
        <f>+N69/1936.27</f>
        <v>9.683566857927872</v>
      </c>
      <c r="O312" s="32">
        <f>+O69/1936.27</f>
        <v>14.202564724960878</v>
      </c>
      <c r="P312" s="35">
        <f>AVERAGEA(D312:I312)</f>
        <v>21.067137675358637</v>
      </c>
      <c r="Q312" s="35">
        <f t="shared" si="12"/>
        <v>15.102060490875068</v>
      </c>
      <c r="R312" s="35">
        <f t="shared" si="13"/>
        <v>17.81345921109487</v>
      </c>
    </row>
    <row r="313" spans="2:18" ht="13.5">
      <c r="B313" s="17" t="s">
        <v>70</v>
      </c>
      <c r="C313" s="15" t="s">
        <v>28</v>
      </c>
      <c r="D313" s="32">
        <f t="shared" si="33"/>
        <v>11.620280229513446</v>
      </c>
      <c r="E313" s="32">
        <f t="shared" si="33"/>
        <v>11.620280229513446</v>
      </c>
      <c r="F313" s="32">
        <f t="shared" si="33"/>
        <v>14.202564724960878</v>
      </c>
      <c r="G313" s="33"/>
      <c r="H313" s="32">
        <f aca="true" t="shared" si="34" ref="H313:O313">+H70/1936.27</f>
        <v>45.83554979419193</v>
      </c>
      <c r="I313" s="32">
        <f t="shared" si="34"/>
        <v>20.65827596357946</v>
      </c>
      <c r="J313" s="32">
        <f t="shared" si="34"/>
        <v>11.87850867905819</v>
      </c>
      <c r="K313" s="32">
        <f t="shared" si="34"/>
        <v>16.462063658477383</v>
      </c>
      <c r="L313" s="32">
        <f t="shared" si="34"/>
        <v>23.88613158288875</v>
      </c>
      <c r="M313" s="32">
        <f t="shared" si="34"/>
        <v>14.202564724960878</v>
      </c>
      <c r="N313" s="32">
        <f t="shared" si="34"/>
        <v>9.683566857927872</v>
      </c>
      <c r="O313" s="32">
        <f t="shared" si="34"/>
        <v>14.202564724960878</v>
      </c>
      <c r="P313" s="35">
        <f>AVERAGEA(D313:I313)</f>
        <v>20.78739018835183</v>
      </c>
      <c r="Q313" s="35">
        <f t="shared" si="12"/>
        <v>15.052566704712326</v>
      </c>
      <c r="R313" s="35">
        <f t="shared" si="13"/>
        <v>17.659304651821188</v>
      </c>
    </row>
    <row r="314" spans="2:18" ht="13.5">
      <c r="B314" s="17" t="s">
        <v>71</v>
      </c>
      <c r="C314" s="15" t="s">
        <v>28</v>
      </c>
      <c r="D314" s="33"/>
      <c r="E314" s="33"/>
      <c r="F314" s="33"/>
      <c r="G314" s="33"/>
      <c r="H314" s="32">
        <f>+H71/1936.27</f>
        <v>23.24056045902689</v>
      </c>
      <c r="I314" s="32">
        <f>+I71/1936.27</f>
        <v>17.430420344270168</v>
      </c>
      <c r="J314" s="32">
        <f>+J71/1936.27</f>
        <v>14.977250073595108</v>
      </c>
      <c r="K314" s="32">
        <f>+K71/1936.27</f>
        <v>11.620280229513446</v>
      </c>
      <c r="L314" s="33"/>
      <c r="M314" s="33"/>
      <c r="N314" s="33"/>
      <c r="O314" s="33"/>
      <c r="P314" s="35">
        <f>AVERAGEA(D314:I314)</f>
        <v>20.335490401648528</v>
      </c>
      <c r="Q314" s="35">
        <f t="shared" si="12"/>
        <v>13.298765151554278</v>
      </c>
      <c r="R314" s="35">
        <f t="shared" si="13"/>
        <v>16.817127776601403</v>
      </c>
    </row>
    <row r="315" spans="2:18" ht="13.5">
      <c r="B315" s="17" t="s">
        <v>72</v>
      </c>
      <c r="C315" s="15" t="s">
        <v>28</v>
      </c>
      <c r="D315" s="33"/>
      <c r="E315" s="33"/>
      <c r="F315" s="33"/>
      <c r="G315" s="33"/>
      <c r="H315" s="33"/>
      <c r="I315" s="36"/>
      <c r="J315" s="34"/>
      <c r="K315" s="32">
        <f>+K72/1936.27</f>
        <v>9.898757232548492</v>
      </c>
      <c r="L315" s="32">
        <f>+L72/1936.27</f>
        <v>19.367133715855744</v>
      </c>
      <c r="M315" s="33"/>
      <c r="N315" s="33"/>
      <c r="O315" s="33"/>
      <c r="P315" s="35"/>
      <c r="Q315" s="35">
        <f t="shared" si="12"/>
        <v>14.632945474202117</v>
      </c>
      <c r="R315" s="35">
        <f t="shared" si="13"/>
        <v>14.632945474202117</v>
      </c>
    </row>
    <row r="316" spans="2:18" ht="13.5">
      <c r="B316" s="17" t="s">
        <v>73</v>
      </c>
      <c r="C316" s="15" t="s">
        <v>28</v>
      </c>
      <c r="D316" s="33"/>
      <c r="E316" s="36"/>
      <c r="F316" s="33"/>
      <c r="G316" s="33"/>
      <c r="H316" s="33"/>
      <c r="I316" s="33"/>
      <c r="J316" s="34"/>
      <c r="K316" s="36"/>
      <c r="L316" s="36"/>
      <c r="M316" s="36"/>
      <c r="N316" s="33"/>
      <c r="O316" s="33"/>
      <c r="P316" s="35"/>
      <c r="Q316" s="35"/>
      <c r="R316" s="35"/>
    </row>
    <row r="317" spans="2:18" ht="13.5">
      <c r="B317" s="17" t="s">
        <v>209</v>
      </c>
      <c r="C317" s="15" t="s">
        <v>28</v>
      </c>
      <c r="D317" s="36"/>
      <c r="E317" s="36"/>
      <c r="F317" s="36"/>
      <c r="G317" s="33"/>
      <c r="H317" s="33"/>
      <c r="I317" s="33"/>
      <c r="J317" s="34"/>
      <c r="K317" s="36"/>
      <c r="L317" s="36"/>
      <c r="M317" s="36"/>
      <c r="N317" s="33"/>
      <c r="O317" s="33"/>
      <c r="P317" s="35"/>
      <c r="Q317" s="35"/>
      <c r="R317" s="35"/>
    </row>
    <row r="318" spans="2:18" ht="13.5">
      <c r="B318" s="17" t="s">
        <v>74</v>
      </c>
      <c r="C318" s="15" t="s">
        <v>28</v>
      </c>
      <c r="D318" s="36"/>
      <c r="E318" s="33"/>
      <c r="F318" s="36"/>
      <c r="G318" s="36"/>
      <c r="H318" s="36"/>
      <c r="I318" s="32">
        <f aca="true" t="shared" si="35" ref="I318:K319">+I75/1936.27</f>
        <v>74.88625036797553</v>
      </c>
      <c r="J318" s="32">
        <f t="shared" si="35"/>
        <v>53.19506060621711</v>
      </c>
      <c r="K318" s="32">
        <f t="shared" si="35"/>
        <v>27.43677276412897</v>
      </c>
      <c r="L318" s="36"/>
      <c r="M318" s="36"/>
      <c r="N318" s="33"/>
      <c r="O318" s="33"/>
      <c r="P318" s="35">
        <f>AVERAGEA(D318:I318)</f>
        <v>74.88625036797553</v>
      </c>
      <c r="Q318" s="35">
        <f t="shared" si="12"/>
        <v>40.31591668517304</v>
      </c>
      <c r="R318" s="35">
        <f t="shared" si="13"/>
        <v>51.83936124610721</v>
      </c>
    </row>
    <row r="319" spans="2:18" ht="13.5">
      <c r="B319" s="17" t="s">
        <v>75</v>
      </c>
      <c r="C319" s="15" t="s">
        <v>28</v>
      </c>
      <c r="D319" s="33"/>
      <c r="E319" s="36"/>
      <c r="F319" s="33"/>
      <c r="G319" s="33"/>
      <c r="H319" s="33"/>
      <c r="I319" s="32">
        <f t="shared" si="35"/>
        <v>59.39254339529095</v>
      </c>
      <c r="J319" s="32">
        <f t="shared" si="35"/>
        <v>40.800095028069435</v>
      </c>
      <c r="K319" s="32">
        <f t="shared" si="35"/>
        <v>21.30384708744132</v>
      </c>
      <c r="L319" s="33"/>
      <c r="M319" s="33"/>
      <c r="N319" s="33"/>
      <c r="O319" s="33"/>
      <c r="P319" s="35">
        <f>AVERAGEA(D319:I319)</f>
        <v>59.39254339529095</v>
      </c>
      <c r="Q319" s="35">
        <f t="shared" si="12"/>
        <v>31.051971057755377</v>
      </c>
      <c r="R319" s="35">
        <f t="shared" si="13"/>
        <v>40.49882850360057</v>
      </c>
    </row>
    <row r="320" spans="2:18" ht="13.5">
      <c r="B320" s="17" t="s">
        <v>76</v>
      </c>
      <c r="C320" s="15" t="s">
        <v>28</v>
      </c>
      <c r="D320" s="36"/>
      <c r="E320" s="36"/>
      <c r="F320" s="36"/>
      <c r="G320" s="36"/>
      <c r="H320" s="32">
        <f>+H77/1936.27</f>
        <v>23.24056045902689</v>
      </c>
      <c r="I320" s="32">
        <f>+I77/1936.27</f>
        <v>20.65827596357946</v>
      </c>
      <c r="J320" s="34"/>
      <c r="K320" s="36"/>
      <c r="L320" s="36"/>
      <c r="M320" s="36"/>
      <c r="N320" s="33"/>
      <c r="O320" s="33"/>
      <c r="P320" s="35">
        <f>AVERAGEA(D320:I320)</f>
        <v>21.949418211303175</v>
      </c>
      <c r="Q320" s="35"/>
      <c r="R320" s="35">
        <f t="shared" si="13"/>
        <v>21.949418211303175</v>
      </c>
    </row>
    <row r="321" spans="2:18" ht="13.5">
      <c r="B321" s="17" t="s">
        <v>77</v>
      </c>
      <c r="C321" s="15" t="s">
        <v>28</v>
      </c>
      <c r="D321" s="36"/>
      <c r="E321" s="33"/>
      <c r="F321" s="36"/>
      <c r="G321" s="36"/>
      <c r="H321" s="36"/>
      <c r="I321" s="32">
        <f aca="true" t="shared" si="36" ref="I321:M322">+I78/1936.27</f>
        <v>21.519037462061934</v>
      </c>
      <c r="J321" s="32">
        <f t="shared" si="36"/>
        <v>25.306388055384836</v>
      </c>
      <c r="K321" s="32">
        <f t="shared" si="36"/>
        <v>23.24056045902689</v>
      </c>
      <c r="L321" s="32">
        <f t="shared" si="36"/>
        <v>23.24056045902689</v>
      </c>
      <c r="M321" s="32">
        <f t="shared" si="36"/>
        <v>19.367133715855744</v>
      </c>
      <c r="N321" s="33"/>
      <c r="O321" s="33"/>
      <c r="P321" s="35">
        <f>AVERAGEA(D321:I321)</f>
        <v>21.519037462061934</v>
      </c>
      <c r="Q321" s="35">
        <f t="shared" si="12"/>
        <v>22.78866067232359</v>
      </c>
      <c r="R321" s="35">
        <f t="shared" si="13"/>
        <v>22.53473603027126</v>
      </c>
    </row>
    <row r="322" spans="2:18" ht="13.5">
      <c r="B322" s="17" t="s">
        <v>78</v>
      </c>
      <c r="C322" s="15" t="s">
        <v>28</v>
      </c>
      <c r="D322" s="33"/>
      <c r="E322" s="33"/>
      <c r="F322" s="33"/>
      <c r="G322" s="33"/>
      <c r="H322" s="33"/>
      <c r="I322" s="32">
        <f t="shared" si="36"/>
        <v>18.936752966614502</v>
      </c>
      <c r="J322" s="32">
        <f t="shared" si="36"/>
        <v>21.30384708744132</v>
      </c>
      <c r="K322" s="32">
        <f t="shared" si="36"/>
        <v>18.075991468132028</v>
      </c>
      <c r="L322" s="32">
        <f t="shared" si="36"/>
        <v>19.367133715855744</v>
      </c>
      <c r="M322" s="32">
        <f t="shared" si="36"/>
        <v>16.78484922040831</v>
      </c>
      <c r="N322" s="33"/>
      <c r="O322" s="33"/>
      <c r="P322" s="35">
        <f>AVERAGEA(D322:I322)</f>
        <v>18.936752966614502</v>
      </c>
      <c r="Q322" s="35">
        <f t="shared" si="12"/>
        <v>18.88295537295935</v>
      </c>
      <c r="R322" s="35">
        <f t="shared" si="13"/>
        <v>18.893714891690383</v>
      </c>
    </row>
    <row r="323" spans="2:18" ht="13.5">
      <c r="B323" s="16"/>
      <c r="C323" s="17" t="s">
        <v>44</v>
      </c>
      <c r="D323" s="33"/>
      <c r="E323" s="33"/>
      <c r="F323" s="33"/>
      <c r="G323" s="33"/>
      <c r="H323" s="33"/>
      <c r="I323" s="33"/>
      <c r="J323" s="34"/>
      <c r="K323" s="36"/>
      <c r="L323" s="36"/>
      <c r="M323" s="36"/>
      <c r="N323" s="33"/>
      <c r="O323" s="33"/>
      <c r="P323" s="35"/>
      <c r="Q323" s="35"/>
      <c r="R323" s="35"/>
    </row>
    <row r="324" spans="2:18" ht="13.5">
      <c r="B324" s="15" t="s">
        <v>79</v>
      </c>
      <c r="C324" s="17" t="s">
        <v>44</v>
      </c>
      <c r="D324" s="33"/>
      <c r="E324" s="33"/>
      <c r="F324" s="33"/>
      <c r="G324" s="33"/>
      <c r="H324" s="33"/>
      <c r="I324" s="33"/>
      <c r="J324" s="34"/>
      <c r="K324" s="33"/>
      <c r="L324" s="33"/>
      <c r="M324" s="33"/>
      <c r="N324" s="33"/>
      <c r="O324" s="33"/>
      <c r="P324" s="35"/>
      <c r="Q324" s="35"/>
      <c r="R324" s="35"/>
    </row>
    <row r="325" spans="2:18" ht="13.5">
      <c r="B325" s="17" t="s">
        <v>80</v>
      </c>
      <c r="C325" s="17" t="s">
        <v>44</v>
      </c>
      <c r="D325" s="33"/>
      <c r="E325" s="33"/>
      <c r="F325" s="33"/>
      <c r="G325" s="33"/>
      <c r="H325" s="33"/>
      <c r="I325" s="36"/>
      <c r="J325" s="34"/>
      <c r="K325" s="36"/>
      <c r="L325" s="33"/>
      <c r="M325" s="33"/>
      <c r="N325" s="33"/>
      <c r="O325" s="33"/>
      <c r="P325" s="35"/>
      <c r="Q325" s="35"/>
      <c r="R325" s="35"/>
    </row>
    <row r="326" spans="2:18" ht="13.5">
      <c r="B326" s="17" t="s">
        <v>81</v>
      </c>
      <c r="C326" s="15" t="s">
        <v>233</v>
      </c>
      <c r="D326" s="32">
        <f aca="true" t="shared" si="37" ref="D326:O326">+D83/1936.27</f>
        <v>4.544820711987481</v>
      </c>
      <c r="E326" s="32">
        <f t="shared" si="37"/>
        <v>5.422797440439608</v>
      </c>
      <c r="F326" s="32">
        <f t="shared" si="37"/>
        <v>5.422797440439608</v>
      </c>
      <c r="G326" s="32">
        <f t="shared" si="37"/>
        <v>5.422797440439608</v>
      </c>
      <c r="H326" s="32">
        <f t="shared" si="37"/>
        <v>5.422797440439608</v>
      </c>
      <c r="I326" s="32">
        <f t="shared" si="37"/>
        <v>5.422797440439608</v>
      </c>
      <c r="J326" s="32">
        <f t="shared" si="37"/>
        <v>5.422797440439608</v>
      </c>
      <c r="K326" s="32">
        <f t="shared" si="37"/>
        <v>5.422797440439608</v>
      </c>
      <c r="L326" s="32">
        <f t="shared" si="37"/>
        <v>5.422797440439608</v>
      </c>
      <c r="M326" s="32">
        <f t="shared" si="37"/>
        <v>5.422797440439608</v>
      </c>
      <c r="N326" s="32">
        <f t="shared" si="37"/>
        <v>5.422797440439608</v>
      </c>
      <c r="O326" s="32">
        <f t="shared" si="37"/>
        <v>5.422797440439608</v>
      </c>
      <c r="P326" s="35">
        <f>AVERAGEA(D326:I326)</f>
        <v>5.276467985697588</v>
      </c>
      <c r="Q326" s="35">
        <f>AVERAGEA(J326:O326)</f>
        <v>5.422797440439608</v>
      </c>
      <c r="R326" s="35">
        <f aca="true" t="shared" si="38" ref="R326:R388">AVERAGEA(D326:O326)</f>
        <v>5.349632713068598</v>
      </c>
    </row>
    <row r="327" spans="2:18" ht="13.5">
      <c r="B327" s="17" t="s">
        <v>83</v>
      </c>
      <c r="C327" s="16"/>
      <c r="D327" s="33"/>
      <c r="E327" s="33"/>
      <c r="F327" s="33"/>
      <c r="G327" s="33"/>
      <c r="H327" s="33"/>
      <c r="I327" s="36"/>
      <c r="J327" s="34"/>
      <c r="K327" s="36"/>
      <c r="L327" s="33"/>
      <c r="M327" s="33"/>
      <c r="N327" s="33"/>
      <c r="O327" s="33"/>
      <c r="P327" s="35"/>
      <c r="Q327" s="35"/>
      <c r="R327" s="35"/>
    </row>
    <row r="328" spans="2:18" ht="13.5">
      <c r="B328" s="17" t="s">
        <v>84</v>
      </c>
      <c r="C328" s="15" t="s">
        <v>28</v>
      </c>
      <c r="D328" s="33"/>
      <c r="E328" s="33"/>
      <c r="F328" s="33"/>
      <c r="G328" s="33"/>
      <c r="H328" s="33"/>
      <c r="I328" s="36"/>
      <c r="J328" s="34"/>
      <c r="K328" s="33"/>
      <c r="L328" s="33"/>
      <c r="M328" s="33"/>
      <c r="N328" s="33"/>
      <c r="O328" s="33"/>
      <c r="P328" s="35"/>
      <c r="Q328" s="35"/>
      <c r="R328" s="35"/>
    </row>
    <row r="329" spans="2:18" ht="13.5">
      <c r="B329" s="17" t="s">
        <v>85</v>
      </c>
      <c r="C329" s="15" t="s">
        <v>28</v>
      </c>
      <c r="D329" s="33"/>
      <c r="E329" s="33"/>
      <c r="F329" s="33"/>
      <c r="G329" s="33"/>
      <c r="H329" s="33"/>
      <c r="I329" s="36"/>
      <c r="J329" s="34"/>
      <c r="K329" s="36"/>
      <c r="L329" s="36"/>
      <c r="M329" s="36"/>
      <c r="N329" s="33"/>
      <c r="O329" s="33"/>
      <c r="P329" s="35"/>
      <c r="Q329" s="35"/>
      <c r="R329" s="35"/>
    </row>
    <row r="330" spans="2:18" ht="13.5">
      <c r="B330" s="17" t="s">
        <v>86</v>
      </c>
      <c r="C330" s="15" t="s">
        <v>28</v>
      </c>
      <c r="D330" s="33"/>
      <c r="E330" s="33"/>
      <c r="F330" s="33"/>
      <c r="G330" s="33"/>
      <c r="H330" s="33"/>
      <c r="I330" s="36"/>
      <c r="J330" s="34"/>
      <c r="K330" s="36"/>
      <c r="L330" s="36"/>
      <c r="M330" s="36"/>
      <c r="N330" s="33"/>
      <c r="O330" s="33"/>
      <c r="P330" s="35"/>
      <c r="Q330" s="35"/>
      <c r="R330" s="35"/>
    </row>
    <row r="331" spans="2:18" ht="13.5">
      <c r="B331" s="17" t="s">
        <v>87</v>
      </c>
      <c r="C331" s="15" t="s">
        <v>28</v>
      </c>
      <c r="D331" s="32">
        <f aca="true" t="shared" si="39" ref="D331:O331">+D88/1936.27</f>
        <v>4.338237952351687</v>
      </c>
      <c r="E331" s="32">
        <f t="shared" si="39"/>
        <v>5.422797440439608</v>
      </c>
      <c r="F331" s="32">
        <f t="shared" si="39"/>
        <v>5.422797440439608</v>
      </c>
      <c r="G331" s="32">
        <f t="shared" si="39"/>
        <v>5.422797440439608</v>
      </c>
      <c r="H331" s="32">
        <f t="shared" si="39"/>
        <v>5.422797440439608</v>
      </c>
      <c r="I331" s="32">
        <f t="shared" si="39"/>
        <v>5.422797440439608</v>
      </c>
      <c r="J331" s="32">
        <f t="shared" si="39"/>
        <v>5.422797440439608</v>
      </c>
      <c r="K331" s="32">
        <f t="shared" si="39"/>
        <v>5.422797440439608</v>
      </c>
      <c r="L331" s="32">
        <f t="shared" si="39"/>
        <v>5.422797440439608</v>
      </c>
      <c r="M331" s="32">
        <f t="shared" si="39"/>
        <v>5.422797440439608</v>
      </c>
      <c r="N331" s="32">
        <f t="shared" si="39"/>
        <v>5.422797440439608</v>
      </c>
      <c r="O331" s="32">
        <f t="shared" si="39"/>
        <v>5.422797440439608</v>
      </c>
      <c r="P331" s="35">
        <f>AVERAGEA(D331:I331)</f>
        <v>5.242037525758289</v>
      </c>
      <c r="Q331" s="35">
        <f>AVERAGEA(J331:O331)</f>
        <v>5.422797440439608</v>
      </c>
      <c r="R331" s="35">
        <f t="shared" si="38"/>
        <v>5.332417483098949</v>
      </c>
    </row>
    <row r="332" spans="2:18" ht="13.5">
      <c r="B332" s="17" t="s">
        <v>88</v>
      </c>
      <c r="C332" s="16"/>
      <c r="D332" s="33"/>
      <c r="E332" s="33"/>
      <c r="F332" s="33"/>
      <c r="G332" s="33"/>
      <c r="H332" s="33"/>
      <c r="I332" s="33"/>
      <c r="J332" s="34"/>
      <c r="K332" s="33"/>
      <c r="L332" s="33"/>
      <c r="M332" s="33"/>
      <c r="N332" s="33"/>
      <c r="O332" s="33"/>
      <c r="P332" s="35"/>
      <c r="Q332" s="35"/>
      <c r="R332" s="35"/>
    </row>
    <row r="333" spans="2:18" ht="13.5">
      <c r="B333" s="17" t="s">
        <v>89</v>
      </c>
      <c r="C333" s="15" t="s">
        <v>28</v>
      </c>
      <c r="D333" s="32">
        <f aca="true" t="shared" si="40" ref="D333:O333">+D90/1936.27</f>
        <v>1.1238102124187226</v>
      </c>
      <c r="E333" s="32">
        <f t="shared" si="40"/>
        <v>1.3595727868530731</v>
      </c>
      <c r="F333" s="32">
        <f t="shared" si="40"/>
        <v>1.109736761918534</v>
      </c>
      <c r="G333" s="32">
        <f t="shared" si="40"/>
        <v>0.8831412974430219</v>
      </c>
      <c r="H333" s="32">
        <f t="shared" si="40"/>
        <v>0.7023813827617016</v>
      </c>
      <c r="I333" s="32">
        <f t="shared" si="40"/>
        <v>0.8999261466634302</v>
      </c>
      <c r="J333" s="32">
        <f t="shared" si="40"/>
        <v>0.9099970561956752</v>
      </c>
      <c r="K333" s="32">
        <f t="shared" si="40"/>
        <v>0.9502806943246551</v>
      </c>
      <c r="L333" s="32">
        <f t="shared" si="40"/>
        <v>0.9309135606087994</v>
      </c>
      <c r="M333" s="32">
        <f t="shared" si="40"/>
        <v>0.7220067449271022</v>
      </c>
      <c r="N333" s="32">
        <f t="shared" si="40"/>
        <v>0.7398245079456894</v>
      </c>
      <c r="O333" s="32">
        <f t="shared" si="40"/>
        <v>0.6145837099164889</v>
      </c>
      <c r="P333" s="35">
        <f>AVERAGEA(D333:I333)</f>
        <v>1.013094764676414</v>
      </c>
      <c r="Q333" s="35">
        <f>AVERAGEA(J333:O333)</f>
        <v>0.811267712319735</v>
      </c>
      <c r="R333" s="35">
        <f t="shared" si="38"/>
        <v>0.9121812384980745</v>
      </c>
    </row>
    <row r="334" spans="2:18" ht="13.5">
      <c r="B334" s="17" t="s">
        <v>90</v>
      </c>
      <c r="C334" s="17" t="s">
        <v>44</v>
      </c>
      <c r="D334" s="36"/>
      <c r="E334" s="33"/>
      <c r="F334" s="36"/>
      <c r="G334" s="36"/>
      <c r="H334" s="36"/>
      <c r="I334" s="36"/>
      <c r="J334" s="34"/>
      <c r="K334" s="36"/>
      <c r="L334" s="36"/>
      <c r="M334" s="36"/>
      <c r="N334" s="33"/>
      <c r="O334" s="33"/>
      <c r="P334" s="35"/>
      <c r="Q334" s="35"/>
      <c r="R334" s="35"/>
    </row>
    <row r="335" spans="2:18" ht="13.5">
      <c r="B335" s="17" t="s">
        <v>91</v>
      </c>
      <c r="C335" s="15" t="s">
        <v>28</v>
      </c>
      <c r="D335" s="32">
        <f aca="true" t="shared" si="41" ref="D335:O335">+D92/1936.27</f>
        <v>1.1418862038868547</v>
      </c>
      <c r="E335" s="32">
        <f t="shared" si="41"/>
        <v>1.3621550713485207</v>
      </c>
      <c r="F335" s="32">
        <f t="shared" si="41"/>
        <v>1.3453702221281123</v>
      </c>
      <c r="G335" s="32">
        <f t="shared" si="41"/>
        <v>1.406053907771127</v>
      </c>
      <c r="H335" s="32">
        <f t="shared" si="41"/>
        <v>1.3260030884122567</v>
      </c>
      <c r="I335" s="32">
        <f t="shared" si="41"/>
        <v>1.2536991225397285</v>
      </c>
      <c r="J335" s="32">
        <f t="shared" si="41"/>
        <v>1.0618353845279842</v>
      </c>
      <c r="K335" s="32">
        <f t="shared" si="41"/>
        <v>0.9606098323064449</v>
      </c>
      <c r="L335" s="32">
        <f t="shared" si="41"/>
        <v>0.9382300333459005</v>
      </c>
      <c r="M335" s="32">
        <f t="shared" si="41"/>
        <v>1.026716315389899</v>
      </c>
      <c r="N335" s="32">
        <f t="shared" si="41"/>
        <v>0.9347869873519705</v>
      </c>
      <c r="O335" s="32">
        <f t="shared" si="41"/>
        <v>0.8487108375037228</v>
      </c>
      <c r="P335" s="35">
        <f>AVERAGEA(D335:I335)</f>
        <v>1.3058612693477667</v>
      </c>
      <c r="Q335" s="35">
        <f>AVERAGEA(J335:O335)</f>
        <v>0.9618148984043203</v>
      </c>
      <c r="R335" s="35">
        <f t="shared" si="38"/>
        <v>1.1338380838760436</v>
      </c>
    </row>
    <row r="336" spans="2:18" ht="13.5">
      <c r="B336" s="17" t="s">
        <v>92</v>
      </c>
      <c r="C336" s="15" t="s">
        <v>28</v>
      </c>
      <c r="D336" s="32">
        <f aca="true" t="shared" si="42" ref="D336:O336">+D93/1936.27</f>
        <v>1.0515062465461944</v>
      </c>
      <c r="E336" s="32">
        <f t="shared" si="42"/>
        <v>1.3260030884122567</v>
      </c>
      <c r="F336" s="32">
        <f t="shared" si="42"/>
        <v>1.178812872171753</v>
      </c>
      <c r="G336" s="32">
        <f t="shared" si="42"/>
        <v>1.182686298914924</v>
      </c>
      <c r="H336" s="32">
        <f t="shared" si="42"/>
        <v>1.047116362903934</v>
      </c>
      <c r="I336" s="32">
        <f t="shared" si="42"/>
        <v>1.009673237719946</v>
      </c>
      <c r="J336" s="32">
        <f t="shared" si="42"/>
        <v>0.9007008320120644</v>
      </c>
      <c r="K336" s="32">
        <f t="shared" si="42"/>
        <v>0.8831412974430219</v>
      </c>
      <c r="L336" s="32">
        <f t="shared" si="42"/>
        <v>0.8710906364642672</v>
      </c>
      <c r="M336" s="32">
        <f t="shared" si="42"/>
        <v>0.8449234869103999</v>
      </c>
      <c r="N336" s="32">
        <f t="shared" si="42"/>
        <v>0.7475713614320317</v>
      </c>
      <c r="O336" s="32">
        <f t="shared" si="42"/>
        <v>0.8073942855765639</v>
      </c>
      <c r="P336" s="35">
        <f>AVERAGEA(D336:I336)</f>
        <v>1.1326330177781683</v>
      </c>
      <c r="Q336" s="35">
        <f>AVERAGEA(J336:O336)</f>
        <v>0.8424703166397247</v>
      </c>
      <c r="R336" s="35">
        <f t="shared" si="38"/>
        <v>0.9875516672089465</v>
      </c>
    </row>
    <row r="337" spans="2:18" ht="13.5">
      <c r="B337" s="17" t="s">
        <v>93</v>
      </c>
      <c r="C337" s="15" t="s">
        <v>28</v>
      </c>
      <c r="D337" s="36"/>
      <c r="E337" s="36"/>
      <c r="F337" s="36"/>
      <c r="G337" s="36"/>
      <c r="H337" s="36"/>
      <c r="I337" s="36"/>
      <c r="J337" s="34"/>
      <c r="K337" s="36"/>
      <c r="L337" s="36"/>
      <c r="M337" s="36"/>
      <c r="N337" s="33"/>
      <c r="O337" s="33"/>
      <c r="P337" s="35"/>
      <c r="Q337" s="35"/>
      <c r="R337" s="35"/>
    </row>
    <row r="338" spans="2:18" ht="13.5">
      <c r="B338" s="17" t="s">
        <v>94</v>
      </c>
      <c r="C338" s="15" t="s">
        <v>28</v>
      </c>
      <c r="D338" s="36"/>
      <c r="E338" s="36"/>
      <c r="F338" s="36"/>
      <c r="G338" s="36"/>
      <c r="H338" s="36"/>
      <c r="I338" s="36"/>
      <c r="J338" s="34"/>
      <c r="K338" s="36"/>
      <c r="L338" s="36"/>
      <c r="M338" s="36"/>
      <c r="N338" s="33"/>
      <c r="O338" s="33"/>
      <c r="P338" s="35"/>
      <c r="Q338" s="35"/>
      <c r="R338" s="35"/>
    </row>
    <row r="339" spans="2:18" ht="13.5">
      <c r="B339" s="17" t="s">
        <v>95</v>
      </c>
      <c r="C339" s="15" t="s">
        <v>28</v>
      </c>
      <c r="D339" s="32">
        <f aca="true" t="shared" si="43" ref="D339:O339">+D96/1936.27</f>
        <v>4.389883642260635</v>
      </c>
      <c r="E339" s="32">
        <f t="shared" si="43"/>
        <v>4.389883642260635</v>
      </c>
      <c r="F339" s="32">
        <f t="shared" si="43"/>
        <v>5.422797440439608</v>
      </c>
      <c r="G339" s="32">
        <f t="shared" si="43"/>
        <v>5.422797440439608</v>
      </c>
      <c r="H339" s="32">
        <f t="shared" si="43"/>
        <v>5.422797440439608</v>
      </c>
      <c r="I339" s="32">
        <f t="shared" si="43"/>
        <v>5.422797440439608</v>
      </c>
      <c r="J339" s="32">
        <f t="shared" si="43"/>
        <v>5.422797440439608</v>
      </c>
      <c r="K339" s="32">
        <f t="shared" si="43"/>
        <v>5.422797440439608</v>
      </c>
      <c r="L339" s="32">
        <f t="shared" si="43"/>
        <v>5.422797440439608</v>
      </c>
      <c r="M339" s="32">
        <f t="shared" si="43"/>
        <v>5.422797440439608</v>
      </c>
      <c r="N339" s="32">
        <f t="shared" si="43"/>
        <v>5.422797440439608</v>
      </c>
      <c r="O339" s="32">
        <f t="shared" si="43"/>
        <v>5.422797440439608</v>
      </c>
      <c r="P339" s="35">
        <f>AVERAGEA(D339:I339)</f>
        <v>5.078492841046618</v>
      </c>
      <c r="Q339" s="35">
        <f>AVERAGEA(J339:O339)</f>
        <v>5.422797440439608</v>
      </c>
      <c r="R339" s="35">
        <f t="shared" si="38"/>
        <v>5.250645140743114</v>
      </c>
    </row>
    <row r="340" spans="2:18" ht="13.5">
      <c r="B340" s="17" t="s">
        <v>96</v>
      </c>
      <c r="C340" s="15" t="s">
        <v>28</v>
      </c>
      <c r="D340" s="32">
        <f aca="true" t="shared" si="44" ref="D340:O340">+D97/1936.27</f>
        <v>2.132966993239579</v>
      </c>
      <c r="E340" s="32">
        <f t="shared" si="44"/>
        <v>2.3498788908571635</v>
      </c>
      <c r="F340" s="32">
        <f t="shared" si="44"/>
        <v>2.3498788908571635</v>
      </c>
      <c r="G340" s="32">
        <f t="shared" si="44"/>
        <v>2.3498788908571635</v>
      </c>
      <c r="H340" s="32">
        <f t="shared" si="44"/>
        <v>2.188486109891699</v>
      </c>
      <c r="I340" s="32">
        <f t="shared" si="44"/>
        <v>1.688168488898759</v>
      </c>
      <c r="J340" s="32">
        <f t="shared" si="44"/>
        <v>1.5803581112138287</v>
      </c>
      <c r="K340" s="32">
        <f t="shared" si="44"/>
        <v>1.5945606759387896</v>
      </c>
      <c r="L340" s="32">
        <f t="shared" si="44"/>
        <v>1.7043077669953055</v>
      </c>
      <c r="M340" s="32">
        <f t="shared" si="44"/>
        <v>1.6991431980044105</v>
      </c>
      <c r="N340" s="32">
        <f t="shared" si="44"/>
        <v>1.4138007612574692</v>
      </c>
      <c r="O340" s="32">
        <f t="shared" si="44"/>
        <v>1.3255727076630153</v>
      </c>
      <c r="P340" s="35">
        <f>AVERAGEA(D340:I340)</f>
        <v>2.1765430441002542</v>
      </c>
      <c r="Q340" s="35">
        <f>AVERAGEA(J340:O340)</f>
        <v>1.5529572035121364</v>
      </c>
      <c r="R340" s="35">
        <f t="shared" si="38"/>
        <v>1.8647501238061954</v>
      </c>
    </row>
    <row r="341" spans="2:18" ht="13.5">
      <c r="B341" s="17" t="s">
        <v>97</v>
      </c>
      <c r="C341" s="15" t="s">
        <v>98</v>
      </c>
      <c r="D341" s="36"/>
      <c r="E341" s="33"/>
      <c r="F341" s="36"/>
      <c r="G341" s="36"/>
      <c r="H341" s="36"/>
      <c r="I341" s="36"/>
      <c r="J341" s="34"/>
      <c r="K341" s="36"/>
      <c r="L341" s="36"/>
      <c r="M341" s="36"/>
      <c r="N341" s="33"/>
      <c r="O341" s="33"/>
      <c r="P341" s="35"/>
      <c r="Q341" s="35"/>
      <c r="R341" s="35"/>
    </row>
    <row r="342" spans="2:18" ht="13.5">
      <c r="B342" s="17" t="s">
        <v>99</v>
      </c>
      <c r="C342" s="16"/>
      <c r="D342" s="33"/>
      <c r="E342" s="36"/>
      <c r="F342" s="33"/>
      <c r="G342" s="33"/>
      <c r="H342" s="33"/>
      <c r="I342" s="33"/>
      <c r="J342" s="34"/>
      <c r="K342" s="33"/>
      <c r="L342" s="33"/>
      <c r="M342" s="33"/>
      <c r="N342" s="33"/>
      <c r="O342" s="33"/>
      <c r="P342" s="35"/>
      <c r="Q342" s="35"/>
      <c r="R342" s="35"/>
    </row>
    <row r="343" spans="2:18" ht="13.5">
      <c r="B343" s="17" t="s">
        <v>100</v>
      </c>
      <c r="C343" s="15" t="s">
        <v>233</v>
      </c>
      <c r="D343" s="32">
        <f aca="true" t="shared" si="45" ref="D343:O343">+D100/1936.27</f>
        <v>2.0813213033306304</v>
      </c>
      <c r="E343" s="32">
        <f t="shared" si="45"/>
        <v>2.356334602095782</v>
      </c>
      <c r="F343" s="32">
        <f t="shared" si="45"/>
        <v>2.274992640489188</v>
      </c>
      <c r="G343" s="32">
        <f t="shared" si="45"/>
        <v>2.2078532436075546</v>
      </c>
      <c r="H343" s="32">
        <f t="shared" si="45"/>
        <v>1.82051056929044</v>
      </c>
      <c r="I343" s="32">
        <f t="shared" si="45"/>
        <v>1.2911422477237162</v>
      </c>
      <c r="J343" s="32">
        <f t="shared" si="45"/>
        <v>1.1775217299240293</v>
      </c>
      <c r="K343" s="32">
        <f t="shared" si="45"/>
        <v>1.2911422477237162</v>
      </c>
      <c r="L343" s="32">
        <f t="shared" si="45"/>
        <v>1.5493706972684596</v>
      </c>
      <c r="M343" s="32">
        <f t="shared" si="45"/>
        <v>1.606180956168303</v>
      </c>
      <c r="N343" s="32">
        <f t="shared" si="45"/>
        <v>1.510636429836748</v>
      </c>
      <c r="O343" s="32">
        <f t="shared" si="45"/>
        <v>1.4977250073595108</v>
      </c>
      <c r="P343" s="35">
        <f>AVERAGEA(D343:I343)</f>
        <v>2.0053591010895517</v>
      </c>
      <c r="Q343" s="35">
        <f>AVERAGEA(J343:O343)</f>
        <v>1.4387628447134613</v>
      </c>
      <c r="R343" s="35">
        <f t="shared" si="38"/>
        <v>1.722060972901506</v>
      </c>
    </row>
    <row r="344" spans="2:18" ht="13.5">
      <c r="B344" s="17" t="s">
        <v>101</v>
      </c>
      <c r="C344" s="15" t="s">
        <v>28</v>
      </c>
      <c r="D344" s="32">
        <f aca="true" t="shared" si="46" ref="D344:O344">+D101/1936.27</f>
        <v>2.1432961312213687</v>
      </c>
      <c r="E344" s="32">
        <f t="shared" si="46"/>
        <v>2.407980292004731</v>
      </c>
      <c r="F344" s="32">
        <f t="shared" si="46"/>
        <v>2.326638330398137</v>
      </c>
      <c r="G344" s="32">
        <f t="shared" si="46"/>
        <v>2.2594989335165034</v>
      </c>
      <c r="H344" s="32">
        <f t="shared" si="46"/>
        <v>1.8721562591993886</v>
      </c>
      <c r="I344" s="32">
        <f t="shared" si="46"/>
        <v>1.3427879376326648</v>
      </c>
      <c r="J344" s="32">
        <f t="shared" si="46"/>
        <v>1.2291674198329778</v>
      </c>
      <c r="K344" s="32">
        <f t="shared" si="46"/>
        <v>1.3427879376326648</v>
      </c>
      <c r="L344" s="32">
        <f t="shared" si="46"/>
        <v>1.6010163871774081</v>
      </c>
      <c r="M344" s="32">
        <f t="shared" si="46"/>
        <v>1.6578266460772517</v>
      </c>
      <c r="N344" s="32">
        <f t="shared" si="46"/>
        <v>1.5622821197456966</v>
      </c>
      <c r="O344" s="32">
        <f t="shared" si="46"/>
        <v>1.5493706972684596</v>
      </c>
      <c r="P344" s="35">
        <f>AVERAGEA(D344:I344)</f>
        <v>2.0587263139954657</v>
      </c>
      <c r="Q344" s="35">
        <f>AVERAGEA(J344:O344)</f>
        <v>1.4904085346224096</v>
      </c>
      <c r="R344" s="35">
        <f t="shared" si="38"/>
        <v>1.7745674243089375</v>
      </c>
    </row>
    <row r="345" spans="2:18" ht="13.5">
      <c r="B345" s="17" t="s">
        <v>102</v>
      </c>
      <c r="C345" s="16"/>
      <c r="D345" s="36"/>
      <c r="E345" s="36"/>
      <c r="F345" s="36"/>
      <c r="G345" s="36"/>
      <c r="H345" s="36"/>
      <c r="I345" s="36"/>
      <c r="J345" s="34"/>
      <c r="K345" s="36"/>
      <c r="L345" s="36"/>
      <c r="M345" s="36"/>
      <c r="N345" s="33"/>
      <c r="O345" s="33"/>
      <c r="P345" s="35"/>
      <c r="Q345" s="35"/>
      <c r="R345" s="35"/>
    </row>
    <row r="346" spans="2:18" ht="13.5">
      <c r="B346" s="17" t="s">
        <v>103</v>
      </c>
      <c r="C346" s="17" t="s">
        <v>44</v>
      </c>
      <c r="D346" s="36"/>
      <c r="E346" s="36"/>
      <c r="F346" s="36"/>
      <c r="G346" s="36"/>
      <c r="H346" s="36"/>
      <c r="I346" s="36"/>
      <c r="J346" s="34"/>
      <c r="K346" s="36"/>
      <c r="L346" s="36"/>
      <c r="M346" s="36"/>
      <c r="N346" s="33"/>
      <c r="O346" s="33"/>
      <c r="P346" s="35"/>
      <c r="Q346" s="35"/>
      <c r="R346" s="35"/>
    </row>
    <row r="347" spans="2:18" ht="13.5">
      <c r="B347" s="17" t="s">
        <v>104</v>
      </c>
      <c r="C347" s="15" t="s">
        <v>105</v>
      </c>
      <c r="D347" s="36"/>
      <c r="E347" s="36"/>
      <c r="F347" s="36"/>
      <c r="G347" s="36"/>
      <c r="H347" s="36"/>
      <c r="I347" s="36"/>
      <c r="J347" s="34"/>
      <c r="K347" s="36"/>
      <c r="L347" s="36"/>
      <c r="M347" s="36"/>
      <c r="N347" s="33"/>
      <c r="O347" s="33"/>
      <c r="P347" s="35"/>
      <c r="Q347" s="35"/>
      <c r="R347" s="35"/>
    </row>
    <row r="348" spans="2:18" ht="13.5">
      <c r="B348" s="17" t="s">
        <v>106</v>
      </c>
      <c r="C348" s="15" t="s">
        <v>28</v>
      </c>
      <c r="D348" s="36"/>
      <c r="E348" s="36"/>
      <c r="F348" s="36"/>
      <c r="G348" s="36"/>
      <c r="H348" s="36"/>
      <c r="I348" s="36"/>
      <c r="J348" s="34"/>
      <c r="K348" s="36"/>
      <c r="L348" s="36"/>
      <c r="M348" s="36"/>
      <c r="N348" s="33"/>
      <c r="O348" s="33"/>
      <c r="P348" s="35"/>
      <c r="Q348" s="35"/>
      <c r="R348" s="35"/>
    </row>
    <row r="349" spans="2:18" ht="13.5">
      <c r="B349" s="16"/>
      <c r="C349" s="17" t="s">
        <v>44</v>
      </c>
      <c r="D349" s="36"/>
      <c r="E349" s="33"/>
      <c r="F349" s="36"/>
      <c r="G349" s="36"/>
      <c r="H349" s="36"/>
      <c r="I349" s="36"/>
      <c r="J349" s="34"/>
      <c r="K349" s="36"/>
      <c r="L349" s="36"/>
      <c r="M349" s="36"/>
      <c r="N349" s="33"/>
      <c r="O349" s="33"/>
      <c r="P349" s="35"/>
      <c r="Q349" s="35"/>
      <c r="R349" s="35"/>
    </row>
    <row r="350" spans="2:18" ht="13.5">
      <c r="B350" s="15" t="s">
        <v>107</v>
      </c>
      <c r="C350" s="17" t="s">
        <v>44</v>
      </c>
      <c r="D350" s="33"/>
      <c r="E350" s="36"/>
      <c r="F350" s="33"/>
      <c r="G350" s="33"/>
      <c r="H350" s="33"/>
      <c r="I350" s="33"/>
      <c r="J350" s="34"/>
      <c r="K350" s="33"/>
      <c r="L350" s="33"/>
      <c r="M350" s="33"/>
      <c r="N350" s="33"/>
      <c r="O350" s="33"/>
      <c r="P350" s="35"/>
      <c r="Q350" s="35"/>
      <c r="R350" s="35"/>
    </row>
    <row r="351" spans="2:18" ht="13.5">
      <c r="B351" s="17" t="s">
        <v>108</v>
      </c>
      <c r="C351" s="17" t="s">
        <v>44</v>
      </c>
      <c r="D351" s="36"/>
      <c r="E351" s="36"/>
      <c r="F351" s="36"/>
      <c r="G351" s="36"/>
      <c r="H351" s="36"/>
      <c r="I351" s="36"/>
      <c r="J351" s="34"/>
      <c r="K351" s="36"/>
      <c r="L351" s="36"/>
      <c r="M351" s="36"/>
      <c r="N351" s="33"/>
      <c r="O351" s="33"/>
      <c r="P351" s="35"/>
      <c r="Q351" s="35"/>
      <c r="R351" s="35"/>
    </row>
    <row r="352" spans="2:18" ht="13.5">
      <c r="B352" s="17" t="s">
        <v>109</v>
      </c>
      <c r="C352" s="17" t="s">
        <v>44</v>
      </c>
      <c r="D352" s="36"/>
      <c r="E352" s="33"/>
      <c r="F352" s="36"/>
      <c r="G352" s="36"/>
      <c r="H352" s="36"/>
      <c r="I352" s="36"/>
      <c r="J352" s="34"/>
      <c r="K352" s="36"/>
      <c r="L352" s="36"/>
      <c r="M352" s="36"/>
      <c r="N352" s="33"/>
      <c r="O352" s="33"/>
      <c r="P352" s="35"/>
      <c r="Q352" s="35"/>
      <c r="R352" s="35"/>
    </row>
    <row r="353" spans="2:18" ht="13.5">
      <c r="B353" s="19" t="s">
        <v>234</v>
      </c>
      <c r="C353" s="15" t="s">
        <v>233</v>
      </c>
      <c r="D353" s="32">
        <f aca="true" t="shared" si="47" ref="D353:D358">+D110/1936.27</f>
        <v>2.3498788908571635</v>
      </c>
      <c r="E353" s="32">
        <f aca="true" t="shared" si="48" ref="E353:O356">+E110/1936.27</f>
        <v>2.0141819064489974</v>
      </c>
      <c r="F353" s="32">
        <f t="shared" si="48"/>
        <v>1.8850676816766256</v>
      </c>
      <c r="G353" s="32">
        <f t="shared" si="48"/>
        <v>1.975447639017286</v>
      </c>
      <c r="H353" s="32">
        <f t="shared" si="48"/>
        <v>2.1949418211303175</v>
      </c>
      <c r="I353" s="32">
        <f t="shared" si="48"/>
        <v>2.0787390188351833</v>
      </c>
      <c r="J353" s="32">
        <f t="shared" si="48"/>
        <v>0</v>
      </c>
      <c r="K353" s="32">
        <f t="shared" si="48"/>
        <v>2.092231455323896</v>
      </c>
      <c r="L353" s="32">
        <f t="shared" si="48"/>
        <v>2.1438771452328447</v>
      </c>
      <c r="M353" s="32">
        <f t="shared" si="48"/>
        <v>2.132966993239579</v>
      </c>
      <c r="N353" s="32">
        <f t="shared" si="48"/>
        <v>2.162663264937225</v>
      </c>
      <c r="O353" s="32">
        <f t="shared" si="48"/>
        <v>2.3498788908571635</v>
      </c>
      <c r="P353" s="35">
        <f aca="true" t="shared" si="49" ref="P353:P358">AVERAGEA(D353:I353)</f>
        <v>2.0830428263275955</v>
      </c>
      <c r="Q353" s="35">
        <f aca="true" t="shared" si="50" ref="Q353:Q358">AVERAGEA(J353:O353)</f>
        <v>1.8136029582651176</v>
      </c>
      <c r="R353" s="35">
        <f t="shared" si="38"/>
        <v>1.9483228922963567</v>
      </c>
    </row>
    <row r="354" spans="2:18" ht="13.5">
      <c r="B354" s="19" t="s">
        <v>235</v>
      </c>
      <c r="C354" s="15" t="s">
        <v>28</v>
      </c>
      <c r="D354" s="32">
        <f t="shared" si="47"/>
        <v>2.0658275963579458</v>
      </c>
      <c r="E354" s="32">
        <f t="shared" si="48"/>
        <v>1.8075991468132027</v>
      </c>
      <c r="F354" s="32">
        <f t="shared" si="48"/>
        <v>1.678484922040831</v>
      </c>
      <c r="G354" s="32">
        <f t="shared" si="48"/>
        <v>1.7946877243359656</v>
      </c>
      <c r="H354" s="32">
        <f t="shared" si="48"/>
        <v>2.0400047514034716</v>
      </c>
      <c r="I354" s="32">
        <f t="shared" si="48"/>
        <v>1.9238019491083371</v>
      </c>
      <c r="J354" s="32">
        <f t="shared" si="48"/>
        <v>1.988359061494523</v>
      </c>
      <c r="K354" s="32">
        <f t="shared" si="48"/>
        <v>1.9108905266311</v>
      </c>
      <c r="L354" s="32">
        <f t="shared" si="48"/>
        <v>1.9625362165400486</v>
      </c>
      <c r="M354" s="32">
        <f t="shared" si="48"/>
        <v>1.952207078558259</v>
      </c>
      <c r="N354" s="32">
        <f t="shared" si="48"/>
        <v>1.988359061494523</v>
      </c>
      <c r="O354" s="32">
        <f t="shared" si="48"/>
        <v>2.1949418211303175</v>
      </c>
      <c r="P354" s="35">
        <f t="shared" si="49"/>
        <v>1.8850676816766256</v>
      </c>
      <c r="Q354" s="35">
        <f t="shared" si="50"/>
        <v>1.9995489609747954</v>
      </c>
      <c r="R354" s="35">
        <f t="shared" si="38"/>
        <v>1.9423083213257106</v>
      </c>
    </row>
    <row r="355" spans="2:18" ht="13.5">
      <c r="B355" s="19" t="s">
        <v>236</v>
      </c>
      <c r="C355" s="15" t="s">
        <v>28</v>
      </c>
      <c r="D355" s="32">
        <f t="shared" si="47"/>
        <v>1.8075991468132027</v>
      </c>
      <c r="E355" s="32">
        <f t="shared" si="48"/>
        <v>1.7043077669953055</v>
      </c>
      <c r="F355" s="32">
        <f t="shared" si="48"/>
        <v>1.510636429836748</v>
      </c>
      <c r="G355" s="32">
        <f t="shared" si="48"/>
        <v>1.5622821197456966</v>
      </c>
      <c r="H355" s="32">
        <f t="shared" si="48"/>
        <v>1.833421991767677</v>
      </c>
      <c r="I355" s="32">
        <f t="shared" si="48"/>
        <v>1.7172191894725426</v>
      </c>
      <c r="J355" s="32">
        <f t="shared" si="48"/>
        <v>1.8127637158040977</v>
      </c>
      <c r="K355" s="32">
        <f t="shared" si="48"/>
        <v>1.743042034427017</v>
      </c>
      <c r="L355" s="32">
        <f t="shared" si="48"/>
        <v>1.833421991767677</v>
      </c>
      <c r="M355" s="32">
        <f t="shared" si="48"/>
        <v>1.8230928537858873</v>
      </c>
      <c r="N355" s="32">
        <f t="shared" si="48"/>
        <v>1.8463334142449142</v>
      </c>
      <c r="O355" s="32">
        <f t="shared" si="48"/>
        <v>2.0141819064489974</v>
      </c>
      <c r="P355" s="35">
        <f t="shared" si="49"/>
        <v>1.689244440771862</v>
      </c>
      <c r="Q355" s="35">
        <f t="shared" si="50"/>
        <v>1.845472652746432</v>
      </c>
      <c r="R355" s="35">
        <f t="shared" si="38"/>
        <v>1.7673585467591468</v>
      </c>
    </row>
    <row r="356" spans="2:18" ht="13.5">
      <c r="B356" s="19" t="s">
        <v>237</v>
      </c>
      <c r="C356" s="15" t="s">
        <v>28</v>
      </c>
      <c r="D356" s="32">
        <f t="shared" si="47"/>
        <v>1.6268392321318825</v>
      </c>
      <c r="E356" s="32">
        <f t="shared" si="48"/>
        <v>1.1362051779968703</v>
      </c>
      <c r="F356" s="32">
        <f t="shared" si="48"/>
        <v>1.0587366431334473</v>
      </c>
      <c r="G356" s="32">
        <f t="shared" si="48"/>
        <v>1.0974709105651588</v>
      </c>
      <c r="H356" s="32">
        <f t="shared" si="48"/>
        <v>1.2653194027692418</v>
      </c>
      <c r="I356" s="32">
        <f t="shared" si="48"/>
        <v>1.1749394454285818</v>
      </c>
      <c r="J356" s="32">
        <f t="shared" si="48"/>
        <v>1.6268392321318825</v>
      </c>
      <c r="K356" s="32">
        <f t="shared" si="48"/>
        <v>1.3686107825871392</v>
      </c>
      <c r="L356" s="32">
        <f t="shared" si="48"/>
        <v>1.4202564724960878</v>
      </c>
      <c r="M356" s="32">
        <f t="shared" si="48"/>
        <v>1.4099273345142982</v>
      </c>
      <c r="N356" s="32">
        <f t="shared" si="48"/>
        <v>1.4138007612574692</v>
      </c>
      <c r="O356" s="32">
        <f t="shared" si="48"/>
        <v>1.5751935422229337</v>
      </c>
      <c r="P356" s="35">
        <f t="shared" si="49"/>
        <v>1.2265851353375306</v>
      </c>
      <c r="Q356" s="35">
        <f t="shared" si="50"/>
        <v>1.4691046875349685</v>
      </c>
      <c r="R356" s="35">
        <f t="shared" si="38"/>
        <v>1.3478449114362494</v>
      </c>
    </row>
    <row r="357" spans="2:18" ht="13.5">
      <c r="B357" s="19" t="s">
        <v>238</v>
      </c>
      <c r="C357" s="15" t="s">
        <v>28</v>
      </c>
      <c r="D357" s="32">
        <f t="shared" si="47"/>
        <v>1.5493706972684596</v>
      </c>
      <c r="E357" s="32">
        <f aca="true" t="shared" si="51" ref="E357:O357">+E114/1936.27</f>
        <v>1.0845594880879217</v>
      </c>
      <c r="F357" s="32">
        <f t="shared" si="51"/>
        <v>0.9812681082700243</v>
      </c>
      <c r="G357" s="32">
        <f t="shared" si="51"/>
        <v>1.0458252206562102</v>
      </c>
      <c r="H357" s="32">
        <f t="shared" si="51"/>
        <v>1.2136737128602932</v>
      </c>
      <c r="I357" s="32">
        <f t="shared" si="51"/>
        <v>1.1232937555196332</v>
      </c>
      <c r="J357" s="32">
        <f t="shared" si="51"/>
        <v>1.1981800058876086</v>
      </c>
      <c r="K357" s="32">
        <f t="shared" si="51"/>
        <v>1.2846865364850977</v>
      </c>
      <c r="L357" s="32">
        <f t="shared" si="51"/>
        <v>1.3169650926781906</v>
      </c>
      <c r="M357" s="32">
        <f t="shared" si="51"/>
        <v>1.3066359546964008</v>
      </c>
      <c r="N357" s="32">
        <f t="shared" si="51"/>
        <v>1.310509381439572</v>
      </c>
      <c r="O357" s="32">
        <f t="shared" si="51"/>
        <v>1.4719021624050366</v>
      </c>
      <c r="P357" s="35">
        <f t="shared" si="49"/>
        <v>1.166331830443757</v>
      </c>
      <c r="Q357" s="35">
        <f t="shared" si="50"/>
        <v>1.3148131889319845</v>
      </c>
      <c r="R357" s="35">
        <f t="shared" si="38"/>
        <v>1.2405725096878706</v>
      </c>
    </row>
    <row r="358" spans="2:18" ht="13.5">
      <c r="B358" s="19" t="s">
        <v>239</v>
      </c>
      <c r="C358" s="15" t="s">
        <v>28</v>
      </c>
      <c r="D358" s="32">
        <f t="shared" si="47"/>
        <v>1.3944336275416136</v>
      </c>
      <c r="E358" s="32">
        <f>+E115/1936.27</f>
        <v>0.9812681082700243</v>
      </c>
      <c r="F358" s="32">
        <f>+F115/1936.27</f>
        <v>0.877976728452127</v>
      </c>
      <c r="G358" s="32">
        <f>+G115/1936.27</f>
        <v>0.9425338408383128</v>
      </c>
      <c r="H358" s="32">
        <f>+H115/1936.27</f>
        <v>1.0070909532244987</v>
      </c>
      <c r="I358" s="32">
        <f>+I115/1936.27</f>
        <v>0.9167109958838385</v>
      </c>
      <c r="J358" s="32">
        <f aca="true" t="shared" si="52" ref="J358:O358">+J115/1936.27</f>
        <v>1.1310406090059755</v>
      </c>
      <c r="K358" s="32">
        <f t="shared" si="52"/>
        <v>0.9812681082700243</v>
      </c>
      <c r="L358" s="32">
        <f t="shared" si="52"/>
        <v>1.0329137981789729</v>
      </c>
      <c r="M358" s="32">
        <f t="shared" si="52"/>
        <v>1.0122555222153935</v>
      </c>
      <c r="N358" s="32">
        <f t="shared" si="52"/>
        <v>0.9812681082700243</v>
      </c>
      <c r="O358" s="32">
        <f t="shared" si="52"/>
        <v>1.0329137981789729</v>
      </c>
      <c r="P358" s="35">
        <f t="shared" si="49"/>
        <v>1.0200023757017358</v>
      </c>
      <c r="Q358" s="35">
        <f t="shared" si="50"/>
        <v>1.0286099906865607</v>
      </c>
      <c r="R358" s="35">
        <f t="shared" si="38"/>
        <v>1.0243061831941482</v>
      </c>
    </row>
    <row r="359" spans="2:18" ht="13.5">
      <c r="B359" s="17" t="s">
        <v>110</v>
      </c>
      <c r="C359" s="16"/>
      <c r="D359" s="33"/>
      <c r="E359" s="33"/>
      <c r="F359" s="33"/>
      <c r="G359" s="33"/>
      <c r="H359" s="33"/>
      <c r="I359" s="33"/>
      <c r="J359" s="34"/>
      <c r="K359" s="33"/>
      <c r="L359" s="33"/>
      <c r="M359" s="33"/>
      <c r="N359" s="33"/>
      <c r="O359" s="33"/>
      <c r="P359" s="35"/>
      <c r="Q359" s="35"/>
      <c r="R359" s="35"/>
    </row>
    <row r="360" spans="2:18" ht="13.5">
      <c r="B360" s="17" t="s">
        <v>111</v>
      </c>
      <c r="C360" s="15" t="s">
        <v>28</v>
      </c>
      <c r="D360" s="33"/>
      <c r="E360" s="36"/>
      <c r="F360" s="33"/>
      <c r="G360" s="33"/>
      <c r="H360" s="33"/>
      <c r="I360" s="33"/>
      <c r="J360" s="34"/>
      <c r="K360" s="33"/>
      <c r="L360" s="33"/>
      <c r="M360" s="33"/>
      <c r="N360" s="33"/>
      <c r="O360" s="33"/>
      <c r="P360" s="35"/>
      <c r="Q360" s="35"/>
      <c r="R360" s="35"/>
    </row>
    <row r="361" spans="2:18" ht="13.5">
      <c r="B361" s="17" t="s">
        <v>112</v>
      </c>
      <c r="C361" s="15" t="s">
        <v>28</v>
      </c>
      <c r="D361" s="32">
        <f>+D118/1936.27</f>
        <v>0.9941795307472615</v>
      </c>
      <c r="E361" s="36"/>
      <c r="F361" s="36"/>
      <c r="G361" s="36"/>
      <c r="H361" s="36"/>
      <c r="I361" s="36"/>
      <c r="J361" s="34"/>
      <c r="K361" s="36"/>
      <c r="L361" s="36"/>
      <c r="M361" s="36"/>
      <c r="N361" s="33"/>
      <c r="O361" s="33"/>
      <c r="P361" s="35">
        <f>AVERAGEA(D361:I361)</f>
        <v>0.9941795307472615</v>
      </c>
      <c r="Q361" s="35"/>
      <c r="R361" s="35">
        <f t="shared" si="38"/>
        <v>0.9941795307472615</v>
      </c>
    </row>
    <row r="362" spans="2:18" ht="13.5">
      <c r="B362" s="17" t="s">
        <v>113</v>
      </c>
      <c r="C362" s="15" t="s">
        <v>28</v>
      </c>
      <c r="D362" s="32">
        <f>+D119/1936.27</f>
        <v>0.6197482789073838</v>
      </c>
      <c r="E362" s="36"/>
      <c r="F362" s="36"/>
      <c r="G362" s="36"/>
      <c r="H362" s="36"/>
      <c r="I362" s="36"/>
      <c r="J362" s="34"/>
      <c r="K362" s="36"/>
      <c r="L362" s="36"/>
      <c r="M362" s="36"/>
      <c r="N362" s="33"/>
      <c r="O362" s="33"/>
      <c r="P362" s="35">
        <f>AVERAGEA(D362:I362)</f>
        <v>0.6197482789073838</v>
      </c>
      <c r="Q362" s="35"/>
      <c r="R362" s="35">
        <f t="shared" si="38"/>
        <v>0.6197482789073838</v>
      </c>
    </row>
    <row r="363" spans="2:18" ht="13.5">
      <c r="B363" s="17" t="s">
        <v>114</v>
      </c>
      <c r="C363" s="16"/>
      <c r="D363" s="36"/>
      <c r="E363" s="36"/>
      <c r="F363" s="36"/>
      <c r="G363" s="36"/>
      <c r="H363" s="36"/>
      <c r="I363" s="36"/>
      <c r="J363" s="34"/>
      <c r="K363" s="36"/>
      <c r="L363" s="36"/>
      <c r="M363" s="36"/>
      <c r="N363" s="33"/>
      <c r="O363" s="33"/>
      <c r="P363" s="35"/>
      <c r="Q363" s="35"/>
      <c r="R363" s="35"/>
    </row>
    <row r="364" spans="2:18" ht="13.5">
      <c r="B364" s="17" t="s">
        <v>112</v>
      </c>
      <c r="C364" s="15" t="s">
        <v>28</v>
      </c>
      <c r="D364" s="32">
        <f>+D121/1936.27</f>
        <v>0.5164568990894864</v>
      </c>
      <c r="E364" s="36"/>
      <c r="F364" s="36"/>
      <c r="G364" s="36"/>
      <c r="H364" s="36"/>
      <c r="I364" s="36"/>
      <c r="J364" s="34"/>
      <c r="K364" s="36"/>
      <c r="L364" s="36"/>
      <c r="M364" s="36"/>
      <c r="N364" s="33"/>
      <c r="O364" s="33"/>
      <c r="P364" s="35">
        <f>AVERAGEA(D364:I364)</f>
        <v>0.5164568990894864</v>
      </c>
      <c r="Q364" s="35"/>
      <c r="R364" s="35">
        <f t="shared" si="38"/>
        <v>0.5164568990894864</v>
      </c>
    </row>
    <row r="365" spans="2:18" ht="13.5">
      <c r="B365" s="17" t="s">
        <v>113</v>
      </c>
      <c r="C365" s="15" t="s">
        <v>28</v>
      </c>
      <c r="D365" s="32">
        <f>+D122/1936.27</f>
        <v>0.28405129449921757</v>
      </c>
      <c r="E365" s="36"/>
      <c r="F365" s="36"/>
      <c r="G365" s="36"/>
      <c r="H365" s="36"/>
      <c r="I365" s="36"/>
      <c r="J365" s="34"/>
      <c r="K365" s="36"/>
      <c r="L365" s="36"/>
      <c r="M365" s="36"/>
      <c r="N365" s="33"/>
      <c r="O365" s="33"/>
      <c r="P365" s="35">
        <f>AVERAGEA(D365:I365)</f>
        <v>0.28405129449921757</v>
      </c>
      <c r="Q365" s="35"/>
      <c r="R365" s="35">
        <f t="shared" si="38"/>
        <v>0.28405129449921757</v>
      </c>
    </row>
    <row r="366" spans="2:18" ht="13.5">
      <c r="B366" s="17" t="s">
        <v>115</v>
      </c>
      <c r="C366" s="15" t="s">
        <v>28</v>
      </c>
      <c r="D366" s="36"/>
      <c r="E366" s="33"/>
      <c r="F366" s="36"/>
      <c r="G366" s="36"/>
      <c r="H366" s="36"/>
      <c r="I366" s="36"/>
      <c r="J366" s="34"/>
      <c r="K366" s="36"/>
      <c r="L366" s="36"/>
      <c r="M366" s="36"/>
      <c r="N366" s="33"/>
      <c r="O366" s="33"/>
      <c r="P366" s="35"/>
      <c r="Q366" s="35"/>
      <c r="R366" s="35"/>
    </row>
    <row r="367" spans="2:18" ht="13.5">
      <c r="B367" s="17" t="s">
        <v>116</v>
      </c>
      <c r="C367" s="16"/>
      <c r="D367" s="33"/>
      <c r="E367" s="33"/>
      <c r="F367" s="33"/>
      <c r="G367" s="33"/>
      <c r="H367" s="33"/>
      <c r="I367" s="33"/>
      <c r="J367" s="34"/>
      <c r="K367" s="33"/>
      <c r="L367" s="33"/>
      <c r="M367" s="33"/>
      <c r="N367" s="33"/>
      <c r="O367" s="33"/>
      <c r="P367" s="35"/>
      <c r="Q367" s="35"/>
      <c r="R367" s="35"/>
    </row>
    <row r="368" spans="2:18" ht="13.5">
      <c r="B368" s="17" t="s">
        <v>117</v>
      </c>
      <c r="C368" s="15" t="s">
        <v>28</v>
      </c>
      <c r="D368" s="32">
        <f aca="true" t="shared" si="53" ref="D368:O368">+D125/1936.27</f>
        <v>1.5059883177449427</v>
      </c>
      <c r="E368" s="32">
        <f t="shared" si="53"/>
        <v>1.5622821197456966</v>
      </c>
      <c r="F368" s="32">
        <f t="shared" si="53"/>
        <v>1.6668646418113175</v>
      </c>
      <c r="G368" s="32">
        <f t="shared" si="53"/>
        <v>1.5622821197456966</v>
      </c>
      <c r="H368" s="32">
        <f t="shared" si="53"/>
        <v>1.492560438368616</v>
      </c>
      <c r="I368" s="32">
        <f t="shared" si="53"/>
        <v>1.52871242130488</v>
      </c>
      <c r="J368" s="32">
        <f t="shared" si="53"/>
        <v>1.52871242130488</v>
      </c>
      <c r="K368" s="32">
        <f t="shared" si="53"/>
        <v>1.628130374379606</v>
      </c>
      <c r="L368" s="32">
        <f t="shared" si="53"/>
        <v>1.6165100941500927</v>
      </c>
      <c r="M368" s="32">
        <f t="shared" si="53"/>
        <v>1.4615730244232468</v>
      </c>
      <c r="N368" s="32">
        <f t="shared" si="53"/>
        <v>1.333749941898599</v>
      </c>
      <c r="O368" s="32">
        <f t="shared" si="53"/>
        <v>1.2704839717601368</v>
      </c>
      <c r="P368" s="35">
        <f>AVERAGEA(D368:I368)</f>
        <v>1.5531150097868582</v>
      </c>
      <c r="Q368" s="35">
        <f>AVERAGEA(J368:O368)</f>
        <v>1.47319330465276</v>
      </c>
      <c r="R368" s="35">
        <f t="shared" si="38"/>
        <v>1.513154157219809</v>
      </c>
    </row>
    <row r="369" spans="2:18" ht="13.5">
      <c r="B369" s="17" t="s">
        <v>118</v>
      </c>
      <c r="C369" s="15" t="s">
        <v>28</v>
      </c>
      <c r="D369" s="32">
        <f aca="true" t="shared" si="54" ref="D369:O369">+D126/1936.27</f>
        <v>1.5163174557267323</v>
      </c>
      <c r="E369" s="32">
        <f t="shared" si="54"/>
        <v>1.5726112577274864</v>
      </c>
      <c r="F369" s="32">
        <f t="shared" si="54"/>
        <v>1.6771937797931074</v>
      </c>
      <c r="G369" s="32">
        <f t="shared" si="54"/>
        <v>1.5726112577274864</v>
      </c>
      <c r="H369" s="32">
        <f t="shared" si="54"/>
        <v>1.5080541453413006</v>
      </c>
      <c r="I369" s="32">
        <f t="shared" si="54"/>
        <v>1.5390415592866697</v>
      </c>
      <c r="J369" s="32">
        <f t="shared" si="54"/>
        <v>1.5390415592866697</v>
      </c>
      <c r="K369" s="32">
        <f t="shared" si="54"/>
        <v>1.6384595123613959</v>
      </c>
      <c r="L369" s="32">
        <f t="shared" si="54"/>
        <v>1.6307126588750536</v>
      </c>
      <c r="M369" s="32">
        <f t="shared" si="54"/>
        <v>1.4832642141850052</v>
      </c>
      <c r="N369" s="32">
        <f t="shared" si="54"/>
        <v>1.360863929100797</v>
      </c>
      <c r="O369" s="32">
        <f t="shared" si="54"/>
        <v>1.296306816714611</v>
      </c>
      <c r="P369" s="35">
        <f>AVERAGEA(D369:I369)</f>
        <v>1.5643049092671306</v>
      </c>
      <c r="Q369" s="35">
        <f>AVERAGEA(J369:O369)</f>
        <v>1.491441448420589</v>
      </c>
      <c r="R369" s="35">
        <f t="shared" si="38"/>
        <v>1.5278731788438595</v>
      </c>
    </row>
    <row r="370" spans="2:18" ht="13.5">
      <c r="B370" s="17" t="s">
        <v>119</v>
      </c>
      <c r="C370" s="16"/>
      <c r="D370" s="36"/>
      <c r="E370" s="33"/>
      <c r="F370" s="36"/>
      <c r="G370" s="36"/>
      <c r="H370" s="36"/>
      <c r="I370" s="36"/>
      <c r="J370" s="34"/>
      <c r="K370" s="36"/>
      <c r="L370" s="36"/>
      <c r="M370" s="36"/>
      <c r="N370" s="33"/>
      <c r="O370" s="33"/>
      <c r="P370" s="35"/>
      <c r="Q370" s="35"/>
      <c r="R370" s="35"/>
    </row>
    <row r="371" spans="2:18" ht="13.5">
      <c r="B371" s="17" t="s">
        <v>120</v>
      </c>
      <c r="C371" s="16"/>
      <c r="D371" s="33"/>
      <c r="E371" s="36"/>
      <c r="F371" s="33"/>
      <c r="G371" s="33"/>
      <c r="H371" s="33"/>
      <c r="I371" s="33"/>
      <c r="J371" s="34"/>
      <c r="K371" s="33"/>
      <c r="L371" s="33"/>
      <c r="M371" s="33"/>
      <c r="N371" s="33"/>
      <c r="O371" s="33"/>
      <c r="P371" s="35"/>
      <c r="Q371" s="35"/>
      <c r="R371" s="35"/>
    </row>
    <row r="372" spans="2:18" ht="13.5">
      <c r="B372" s="19" t="s">
        <v>216</v>
      </c>
      <c r="C372" s="17" t="s">
        <v>44</v>
      </c>
      <c r="D372" s="32">
        <f aca="true" t="shared" si="55" ref="D372:O372">+D129/1936.27</f>
        <v>3.4602612238995594</v>
      </c>
      <c r="E372" s="32">
        <f t="shared" si="55"/>
        <v>1.4977250073595108</v>
      </c>
      <c r="F372" s="32">
        <f t="shared" si="55"/>
        <v>1.4977250073595108</v>
      </c>
      <c r="G372" s="32">
        <f t="shared" si="55"/>
        <v>2.1432961312213687</v>
      </c>
      <c r="H372" s="32">
        <f t="shared" si="55"/>
        <v>3.3827926890361364</v>
      </c>
      <c r="I372" s="32">
        <f t="shared" si="55"/>
        <v>3.408615533990611</v>
      </c>
      <c r="J372" s="32">
        <f t="shared" si="55"/>
        <v>3.1503870844458675</v>
      </c>
      <c r="K372" s="32">
        <f t="shared" si="55"/>
        <v>2.6468416078336183</v>
      </c>
      <c r="L372" s="32">
        <f t="shared" si="55"/>
        <v>2.1691189761758434</v>
      </c>
      <c r="M372" s="32">
        <f t="shared" si="55"/>
        <v>1.9367133715855744</v>
      </c>
      <c r="N372" s="32">
        <f t="shared" si="55"/>
        <v>1.6913963445180682</v>
      </c>
      <c r="O372" s="32">
        <f t="shared" si="55"/>
        <v>1.4374717024657375</v>
      </c>
      <c r="P372" s="35">
        <f aca="true" t="shared" si="56" ref="P372:P379">AVERAGEA(D372:I372)</f>
        <v>2.565069265477783</v>
      </c>
      <c r="Q372" s="35">
        <f aca="true" t="shared" si="57" ref="Q372:Q378">AVERAGEA(J372:O372)</f>
        <v>2.171988181170785</v>
      </c>
      <c r="R372" s="35">
        <f t="shared" si="38"/>
        <v>2.368528723324284</v>
      </c>
    </row>
    <row r="373" spans="2:18" ht="13.5">
      <c r="B373" s="17" t="s">
        <v>121</v>
      </c>
      <c r="C373" s="16"/>
      <c r="D373" s="32">
        <f aca="true" t="shared" si="58" ref="D373:O374">+D130/1936.27</f>
        <v>4.544820711987481</v>
      </c>
      <c r="E373" s="32">
        <f t="shared" si="58"/>
        <v>2.8405129449921755</v>
      </c>
      <c r="F373" s="32">
        <f t="shared" si="58"/>
        <v>2.5822844954474324</v>
      </c>
      <c r="G373" s="32">
        <f t="shared" si="58"/>
        <v>3.176209929400342</v>
      </c>
      <c r="H373" s="32">
        <f t="shared" si="58"/>
        <v>4.364060797306161</v>
      </c>
      <c r="I373" s="32">
        <f t="shared" si="58"/>
        <v>4.389883642260635</v>
      </c>
      <c r="J373" s="32">
        <f t="shared" si="58"/>
        <v>4.080009502806943</v>
      </c>
      <c r="K373" s="32">
        <f t="shared" si="58"/>
        <v>3.744312518398777</v>
      </c>
      <c r="L373" s="32">
        <f t="shared" si="58"/>
        <v>3.5506411812402194</v>
      </c>
      <c r="M373" s="32">
        <f t="shared" si="58"/>
        <v>3.3053241541727134</v>
      </c>
      <c r="N373" s="32">
        <f t="shared" si="58"/>
        <v>3.066462838343826</v>
      </c>
      <c r="O373" s="32">
        <f t="shared" si="58"/>
        <v>2.86633578994665</v>
      </c>
      <c r="P373" s="35">
        <f t="shared" si="56"/>
        <v>3.6496287535657044</v>
      </c>
      <c r="Q373" s="35">
        <f t="shared" si="57"/>
        <v>3.4355143308181884</v>
      </c>
      <c r="R373" s="35">
        <f t="shared" si="38"/>
        <v>3.5425715421919466</v>
      </c>
    </row>
    <row r="374" spans="2:18" ht="13.5">
      <c r="B374" s="17" t="s">
        <v>122</v>
      </c>
      <c r="C374" s="15" t="s">
        <v>233</v>
      </c>
      <c r="D374" s="36"/>
      <c r="E374" s="32">
        <f t="shared" si="58"/>
        <v>4.260769417488263</v>
      </c>
      <c r="F374" s="36"/>
      <c r="G374" s="36"/>
      <c r="H374" s="36"/>
      <c r="I374" s="32">
        <f t="shared" si="58"/>
        <v>4.648112091805379</v>
      </c>
      <c r="J374" s="32">
        <f t="shared" si="58"/>
        <v>4.389883642260635</v>
      </c>
      <c r="K374" s="32">
        <f t="shared" si="58"/>
        <v>4.389883642260635</v>
      </c>
      <c r="L374" s="32">
        <f t="shared" si="58"/>
        <v>4.351149374828924</v>
      </c>
      <c r="M374" s="32">
        <f t="shared" si="58"/>
        <v>4.162642606661261</v>
      </c>
      <c r="N374" s="32">
        <f t="shared" si="58"/>
        <v>3.873426743171149</v>
      </c>
      <c r="O374" s="32">
        <f t="shared" si="58"/>
        <v>3.873426743171149</v>
      </c>
      <c r="P374" s="35">
        <f t="shared" si="56"/>
        <v>4.454440754646821</v>
      </c>
      <c r="Q374" s="35">
        <f t="shared" si="57"/>
        <v>4.173402125392292</v>
      </c>
      <c r="R374" s="35">
        <f t="shared" si="38"/>
        <v>4.243661782705924</v>
      </c>
    </row>
    <row r="375" spans="2:18" ht="13.5">
      <c r="B375" s="17" t="s">
        <v>124</v>
      </c>
      <c r="C375" s="15" t="s">
        <v>28</v>
      </c>
      <c r="D375" s="32">
        <f aca="true" t="shared" si="59" ref="D375:E377">+D132/1936.27</f>
        <v>2.2982332009482147</v>
      </c>
      <c r="E375" s="32">
        <f t="shared" si="59"/>
        <v>1.8592448367221515</v>
      </c>
      <c r="F375" s="33"/>
      <c r="G375" s="33"/>
      <c r="H375" s="33"/>
      <c r="I375" s="33"/>
      <c r="J375" s="32">
        <f aca="true" t="shared" si="60" ref="J375:O376">+J132/1936.27</f>
        <v>2.0141819064489974</v>
      </c>
      <c r="K375" s="32">
        <f t="shared" si="60"/>
        <v>2.1077897194089665</v>
      </c>
      <c r="L375" s="32">
        <f t="shared" si="60"/>
        <v>2.2336760885620293</v>
      </c>
      <c r="M375" s="32">
        <f t="shared" si="60"/>
        <v>2.20268867461666</v>
      </c>
      <c r="N375" s="32">
        <f t="shared" si="60"/>
        <v>2.111017575028276</v>
      </c>
      <c r="O375" s="32">
        <f t="shared" si="60"/>
        <v>2.2207646660847917</v>
      </c>
      <c r="P375" s="35">
        <f t="shared" si="56"/>
        <v>2.078739018835183</v>
      </c>
      <c r="Q375" s="35">
        <f t="shared" si="57"/>
        <v>2.1483531050249534</v>
      </c>
      <c r="R375" s="35">
        <f t="shared" si="38"/>
        <v>2.130949583477511</v>
      </c>
    </row>
    <row r="376" spans="2:18" ht="13.5">
      <c r="B376" s="19" t="s">
        <v>217</v>
      </c>
      <c r="C376" s="15" t="s">
        <v>28</v>
      </c>
      <c r="D376" s="32">
        <f t="shared" si="59"/>
        <v>2.0916504413124204</v>
      </c>
      <c r="E376" s="32">
        <f t="shared" si="59"/>
        <v>1.6526620770863567</v>
      </c>
      <c r="F376" s="36"/>
      <c r="G376" s="36"/>
      <c r="H376" s="36"/>
      <c r="I376" s="32">
        <f>+I133/1936.27</f>
        <v>1.8592448367221515</v>
      </c>
      <c r="J376" s="32">
        <f t="shared" si="60"/>
        <v>1.8075991468132027</v>
      </c>
      <c r="K376" s="32">
        <f t="shared" si="60"/>
        <v>1.9819033502559045</v>
      </c>
      <c r="L376" s="32">
        <f t="shared" si="60"/>
        <v>2.0012704839717603</v>
      </c>
      <c r="M376" s="32">
        <f t="shared" si="60"/>
        <v>1.8799031126857308</v>
      </c>
      <c r="N376" s="32">
        <f t="shared" si="60"/>
        <v>1.9302576603469557</v>
      </c>
      <c r="O376" s="32">
        <f t="shared" si="60"/>
        <v>2.134688516236544</v>
      </c>
      <c r="P376" s="35">
        <f t="shared" si="56"/>
        <v>1.8678524517069761</v>
      </c>
      <c r="Q376" s="35">
        <f t="shared" si="57"/>
        <v>1.9559370450516829</v>
      </c>
      <c r="R376" s="35">
        <f t="shared" si="38"/>
        <v>1.926575513936781</v>
      </c>
    </row>
    <row r="377" spans="2:18" ht="13.5">
      <c r="B377" s="17" t="s">
        <v>125</v>
      </c>
      <c r="C377" s="15" t="s">
        <v>28</v>
      </c>
      <c r="D377" s="32">
        <f t="shared" si="59"/>
        <v>2.4531702706750607</v>
      </c>
      <c r="E377" s="32">
        <f t="shared" si="59"/>
        <v>2.1691189761758434</v>
      </c>
      <c r="F377" s="36"/>
      <c r="G377" s="36"/>
      <c r="H377" s="36"/>
      <c r="I377" s="32">
        <f>+I134/1936.27</f>
        <v>2.2336760885620293</v>
      </c>
      <c r="J377" s="32">
        <f aca="true" t="shared" si="61" ref="J377:O377">+J134/1936.27</f>
        <v>2.1691189761758434</v>
      </c>
      <c r="K377" s="32">
        <f t="shared" si="61"/>
        <v>2.3498788908571635</v>
      </c>
      <c r="L377" s="32">
        <f t="shared" si="61"/>
        <v>2.4015245807661123</v>
      </c>
      <c r="M377" s="32">
        <f t="shared" si="61"/>
        <v>2.334385183884479</v>
      </c>
      <c r="N377" s="32">
        <f t="shared" si="61"/>
        <v>2.3950688695274938</v>
      </c>
      <c r="O377" s="32">
        <f t="shared" si="61"/>
        <v>2.4531702706750607</v>
      </c>
      <c r="P377" s="35">
        <f t="shared" si="56"/>
        <v>2.285321778470978</v>
      </c>
      <c r="Q377" s="35">
        <f t="shared" si="57"/>
        <v>2.3505244619810255</v>
      </c>
      <c r="R377" s="35">
        <f t="shared" si="38"/>
        <v>2.3287902341443427</v>
      </c>
    </row>
    <row r="378" spans="2:18" ht="13.5">
      <c r="B378" s="17" t="s">
        <v>126</v>
      </c>
      <c r="C378" s="16"/>
      <c r="D378" s="32">
        <f>+D135/1936.27</f>
        <v>4.673934936759853</v>
      </c>
      <c r="E378" s="33"/>
      <c r="F378" s="33"/>
      <c r="G378" s="33"/>
      <c r="H378" s="33"/>
      <c r="I378" s="32">
        <f>+I135/1936.27</f>
        <v>4.531909289510244</v>
      </c>
      <c r="J378" s="32">
        <f aca="true" t="shared" si="62" ref="J378:O378">+J135/1936.27</f>
        <v>3.899249588125623</v>
      </c>
      <c r="K378" s="32">
        <f t="shared" si="62"/>
        <v>3.757223940876014</v>
      </c>
      <c r="L378" s="32">
        <f t="shared" si="62"/>
        <v>3.7249453846829215</v>
      </c>
      <c r="M378" s="32">
        <f t="shared" si="62"/>
        <v>3.511906913808508</v>
      </c>
      <c r="N378" s="32">
        <f t="shared" si="62"/>
        <v>3.511906913808508</v>
      </c>
      <c r="O378" s="32">
        <f t="shared" si="62"/>
        <v>3.511906913808508</v>
      </c>
      <c r="P378" s="35">
        <f t="shared" si="56"/>
        <v>4.602922113135048</v>
      </c>
      <c r="Q378" s="35">
        <f t="shared" si="57"/>
        <v>3.652856609185014</v>
      </c>
      <c r="R378" s="35">
        <f t="shared" si="38"/>
        <v>3.890372985172523</v>
      </c>
    </row>
    <row r="379" spans="2:18" ht="13.5">
      <c r="B379" s="17" t="s">
        <v>127</v>
      </c>
      <c r="C379" s="15" t="s">
        <v>28</v>
      </c>
      <c r="D379" s="33"/>
      <c r="E379" s="32">
        <f>+E136/1936.27</f>
        <v>4.260769417488263</v>
      </c>
      <c r="F379" s="33"/>
      <c r="G379" s="33"/>
      <c r="H379" s="33"/>
      <c r="I379" s="33"/>
      <c r="J379" s="34"/>
      <c r="K379" s="33"/>
      <c r="L379" s="33"/>
      <c r="M379" s="33"/>
      <c r="N379" s="33"/>
      <c r="O379" s="33"/>
      <c r="P379" s="35">
        <f t="shared" si="56"/>
        <v>4.260769417488263</v>
      </c>
      <c r="Q379" s="35"/>
      <c r="R379" s="35">
        <f t="shared" si="38"/>
        <v>4.260769417488263</v>
      </c>
    </row>
    <row r="380" spans="2:18" ht="13.5">
      <c r="B380" s="17" t="s">
        <v>128</v>
      </c>
      <c r="C380" s="16"/>
      <c r="D380" s="36"/>
      <c r="E380" s="36"/>
      <c r="F380" s="36"/>
      <c r="G380" s="36"/>
      <c r="H380" s="36"/>
      <c r="I380" s="36"/>
      <c r="J380" s="34"/>
      <c r="K380" s="36"/>
      <c r="L380" s="36"/>
      <c r="M380" s="36"/>
      <c r="N380" s="33"/>
      <c r="O380" s="33"/>
      <c r="P380" s="35"/>
      <c r="Q380" s="35"/>
      <c r="R380" s="35"/>
    </row>
    <row r="381" spans="2:18" ht="13.5">
      <c r="B381" s="17" t="s">
        <v>129</v>
      </c>
      <c r="C381" s="15" t="s">
        <v>28</v>
      </c>
      <c r="D381" s="32">
        <f aca="true" t="shared" si="63" ref="D381:O381">+D138/1936.27</f>
        <v>2.5874490644383275</v>
      </c>
      <c r="E381" s="32">
        <f t="shared" si="63"/>
        <v>2.898614346139743</v>
      </c>
      <c r="F381" s="32">
        <f t="shared" si="63"/>
        <v>3.156842795684486</v>
      </c>
      <c r="G381" s="32">
        <f t="shared" si="63"/>
        <v>3.2407670417865275</v>
      </c>
      <c r="H381" s="32">
        <f t="shared" si="63"/>
        <v>3.356969844081662</v>
      </c>
      <c r="I381" s="32">
        <f t="shared" si="63"/>
        <v>3.453805512660941</v>
      </c>
      <c r="J381" s="32">
        <f t="shared" si="63"/>
        <v>3.3414761371089776</v>
      </c>
      <c r="K381" s="32">
        <f t="shared" si="63"/>
        <v>3.156842795684486</v>
      </c>
      <c r="L381" s="32">
        <f t="shared" si="63"/>
        <v>2.943804324810073</v>
      </c>
      <c r="M381" s="32">
        <f t="shared" si="63"/>
        <v>2.571955357465643</v>
      </c>
      <c r="N381" s="32">
        <f t="shared" si="63"/>
        <v>2.3627903133344006</v>
      </c>
      <c r="O381" s="32">
        <f t="shared" si="63"/>
        <v>2.4015245807661123</v>
      </c>
      <c r="P381" s="35">
        <f>AVERAGEA(D381:I381)</f>
        <v>3.115741434131948</v>
      </c>
      <c r="Q381" s="35">
        <f>AVERAGEA(J381:O381)</f>
        <v>2.796398918194949</v>
      </c>
      <c r="R381" s="35">
        <f t="shared" si="38"/>
        <v>2.9560701761634487</v>
      </c>
    </row>
    <row r="382" spans="2:18" ht="13.5">
      <c r="B382" s="17" t="s">
        <v>130</v>
      </c>
      <c r="C382" s="15" t="s">
        <v>28</v>
      </c>
      <c r="D382" s="32">
        <f aca="true" t="shared" si="64" ref="D382:O382">+D139/1936.27</f>
        <v>2.2672457870028455</v>
      </c>
      <c r="E382" s="32">
        <f t="shared" si="64"/>
        <v>2.511271671822628</v>
      </c>
      <c r="F382" s="32">
        <f t="shared" si="64"/>
        <v>2.7243101426970413</v>
      </c>
      <c r="G382" s="32">
        <f t="shared" si="64"/>
        <v>2.8017786775604643</v>
      </c>
      <c r="H382" s="32">
        <f t="shared" si="64"/>
        <v>2.898614346139743</v>
      </c>
      <c r="I382" s="32">
        <f t="shared" si="64"/>
        <v>3.00190572595764</v>
      </c>
      <c r="J382" s="32">
        <f t="shared" si="64"/>
        <v>2.9231460488464935</v>
      </c>
      <c r="K382" s="32">
        <f t="shared" si="64"/>
        <v>2.8405129449921755</v>
      </c>
      <c r="L382" s="32">
        <f t="shared" si="64"/>
        <v>2.6726644527880925</v>
      </c>
      <c r="M382" s="32">
        <f t="shared" si="64"/>
        <v>2.365372597829848</v>
      </c>
      <c r="N382" s="32">
        <f t="shared" si="64"/>
        <v>2.1562075536986063</v>
      </c>
      <c r="O382" s="32">
        <f t="shared" si="64"/>
        <v>2.151903746206194</v>
      </c>
      <c r="P382" s="35">
        <f>AVERAGEA(D382:I382)</f>
        <v>2.7008543918633934</v>
      </c>
      <c r="Q382" s="35">
        <f>AVERAGEA(J382:O382)</f>
        <v>2.518301224060235</v>
      </c>
      <c r="R382" s="35">
        <f t="shared" si="38"/>
        <v>2.609577807961814</v>
      </c>
    </row>
    <row r="383" spans="2:18" ht="13.5">
      <c r="B383" s="16"/>
      <c r="C383" s="16"/>
      <c r="D383" s="36"/>
      <c r="E383" s="36"/>
      <c r="F383" s="36"/>
      <c r="G383" s="36"/>
      <c r="H383" s="36"/>
      <c r="I383" s="36"/>
      <c r="J383" s="34"/>
      <c r="K383" s="36"/>
      <c r="L383" s="36"/>
      <c r="M383" s="36"/>
      <c r="N383" s="33"/>
      <c r="O383" s="33"/>
      <c r="P383" s="35"/>
      <c r="Q383" s="35"/>
      <c r="R383" s="35"/>
    </row>
    <row r="384" spans="2:18" ht="13.5">
      <c r="B384" s="17" t="s">
        <v>218</v>
      </c>
      <c r="C384" s="17" t="s">
        <v>44</v>
      </c>
      <c r="D384" s="36"/>
      <c r="E384" s="36"/>
      <c r="F384" s="36"/>
      <c r="G384" s="36"/>
      <c r="H384" s="36"/>
      <c r="I384" s="36"/>
      <c r="J384" s="34"/>
      <c r="K384" s="36"/>
      <c r="L384" s="36"/>
      <c r="M384" s="36"/>
      <c r="N384" s="33"/>
      <c r="O384" s="33"/>
      <c r="P384" s="35"/>
      <c r="Q384" s="35"/>
      <c r="R384" s="35"/>
    </row>
    <row r="385" spans="2:18" ht="13.5">
      <c r="B385" s="17" t="s">
        <v>219</v>
      </c>
      <c r="C385" s="15" t="s">
        <v>230</v>
      </c>
      <c r="D385" s="36"/>
      <c r="E385" s="33"/>
      <c r="F385" s="36"/>
      <c r="G385" s="36"/>
      <c r="H385" s="36"/>
      <c r="I385" s="36"/>
      <c r="J385" s="34"/>
      <c r="K385" s="36"/>
      <c r="L385" s="32">
        <f>+L142/1936.27</f>
        <v>23.24056045902689</v>
      </c>
      <c r="M385" s="36"/>
      <c r="N385" s="33"/>
      <c r="O385" s="33"/>
      <c r="P385" s="35"/>
      <c r="Q385" s="35">
        <f>AVERAGEA(J385:O385)</f>
        <v>23.24056045902689</v>
      </c>
      <c r="R385" s="35">
        <f t="shared" si="38"/>
        <v>23.24056045902689</v>
      </c>
    </row>
    <row r="386" spans="2:18" ht="13.5">
      <c r="B386" s="17" t="s">
        <v>220</v>
      </c>
      <c r="C386" s="15" t="s">
        <v>28</v>
      </c>
      <c r="D386" s="33"/>
      <c r="E386" s="36"/>
      <c r="F386" s="33"/>
      <c r="G386" s="33"/>
      <c r="H386" s="33"/>
      <c r="I386" s="33"/>
      <c r="J386" s="34"/>
      <c r="K386" s="33"/>
      <c r="L386" s="32">
        <f>+L143/1936.27</f>
        <v>25.822844954474323</v>
      </c>
      <c r="M386" s="32">
        <f>+M143/1936.27</f>
        <v>25.822844954474323</v>
      </c>
      <c r="N386" s="33"/>
      <c r="O386" s="33"/>
      <c r="P386" s="35"/>
      <c r="Q386" s="35">
        <f>AVERAGEA(J386:O386)</f>
        <v>25.822844954474323</v>
      </c>
      <c r="R386" s="35">
        <f t="shared" si="38"/>
        <v>25.822844954474323</v>
      </c>
    </row>
    <row r="387" spans="2:18" ht="13.5">
      <c r="B387" s="16"/>
      <c r="C387" s="15" t="s">
        <v>28</v>
      </c>
      <c r="D387" s="36"/>
      <c r="E387" s="33"/>
      <c r="F387" s="36"/>
      <c r="G387" s="36"/>
      <c r="H387" s="36"/>
      <c r="I387" s="36"/>
      <c r="J387" s="34"/>
      <c r="K387" s="36"/>
      <c r="L387" s="36"/>
      <c r="M387" s="36"/>
      <c r="N387" s="33"/>
      <c r="O387" s="33"/>
      <c r="P387" s="35"/>
      <c r="Q387" s="35"/>
      <c r="R387" s="35"/>
    </row>
    <row r="388" spans="2:18" ht="13.5">
      <c r="B388" s="17" t="s">
        <v>221</v>
      </c>
      <c r="C388" s="15" t="s">
        <v>28</v>
      </c>
      <c r="D388" s="33"/>
      <c r="E388" s="36"/>
      <c r="F388" s="33"/>
      <c r="G388" s="33"/>
      <c r="H388" s="33"/>
      <c r="I388" s="33"/>
      <c r="J388" s="34"/>
      <c r="K388" s="33"/>
      <c r="L388" s="32">
        <f>+L145/1936.27</f>
        <v>23.24056045902689</v>
      </c>
      <c r="M388" s="33"/>
      <c r="N388" s="33"/>
      <c r="O388" s="33"/>
      <c r="P388" s="35"/>
      <c r="Q388" s="35">
        <f>AVERAGEA(J388:O388)</f>
        <v>23.24056045902689</v>
      </c>
      <c r="R388" s="35">
        <f t="shared" si="38"/>
        <v>23.24056045902689</v>
      </c>
    </row>
    <row r="389" spans="2:18" ht="13.5">
      <c r="B389" s="17" t="s">
        <v>131</v>
      </c>
      <c r="C389" s="15" t="s">
        <v>28</v>
      </c>
      <c r="D389" s="36"/>
      <c r="E389" s="36"/>
      <c r="F389" s="36"/>
      <c r="G389" s="36"/>
      <c r="H389" s="36"/>
      <c r="I389" s="36"/>
      <c r="J389" s="34"/>
      <c r="K389" s="36"/>
      <c r="L389" s="36"/>
      <c r="M389" s="36"/>
      <c r="N389" s="33"/>
      <c r="O389" s="33"/>
      <c r="P389" s="35"/>
      <c r="Q389" s="35"/>
      <c r="R389" s="35"/>
    </row>
    <row r="390" spans="2:18" ht="13.5">
      <c r="B390" s="17" t="s">
        <v>222</v>
      </c>
      <c r="C390" s="16"/>
      <c r="D390" s="36"/>
      <c r="E390" s="33"/>
      <c r="F390" s="36"/>
      <c r="G390" s="36"/>
      <c r="H390" s="36"/>
      <c r="I390" s="36"/>
      <c r="J390" s="34"/>
      <c r="K390" s="36"/>
      <c r="L390" s="36"/>
      <c r="M390" s="36"/>
      <c r="N390" s="33"/>
      <c r="O390" s="33"/>
      <c r="P390" s="35"/>
      <c r="Q390" s="35"/>
      <c r="R390" s="35"/>
    </row>
    <row r="391" spans="2:18" ht="13.5">
      <c r="B391" s="17" t="s">
        <v>132</v>
      </c>
      <c r="C391" s="16"/>
      <c r="D391" s="33"/>
      <c r="E391" s="33"/>
      <c r="F391" s="33"/>
      <c r="G391" s="33"/>
      <c r="H391" s="33"/>
      <c r="I391" s="33"/>
      <c r="J391" s="34"/>
      <c r="K391" s="33"/>
      <c r="L391" s="33"/>
      <c r="M391" s="33"/>
      <c r="N391" s="33"/>
      <c r="O391" s="33"/>
      <c r="P391" s="35"/>
      <c r="Q391" s="35"/>
      <c r="R391" s="35"/>
    </row>
    <row r="392" spans="2:18" ht="13.5">
      <c r="B392" s="17" t="s">
        <v>133</v>
      </c>
      <c r="C392" s="15" t="s">
        <v>230</v>
      </c>
      <c r="D392" s="33"/>
      <c r="E392" s="33"/>
      <c r="F392" s="33"/>
      <c r="G392" s="33"/>
      <c r="H392" s="33"/>
      <c r="I392" s="33"/>
      <c r="J392" s="34"/>
      <c r="K392" s="33"/>
      <c r="L392" s="33"/>
      <c r="M392" s="33"/>
      <c r="N392" s="33"/>
      <c r="O392" s="33"/>
      <c r="P392" s="35"/>
      <c r="Q392" s="35"/>
      <c r="R392" s="35"/>
    </row>
    <row r="393" spans="2:18" ht="13.5">
      <c r="B393" s="17" t="s">
        <v>135</v>
      </c>
      <c r="C393" s="15" t="s">
        <v>28</v>
      </c>
      <c r="D393" s="33"/>
      <c r="E393" s="33"/>
      <c r="F393" s="33"/>
      <c r="G393" s="33"/>
      <c r="H393" s="33"/>
      <c r="I393" s="33"/>
      <c r="J393" s="34"/>
      <c r="K393" s="33"/>
      <c r="L393" s="36"/>
      <c r="M393" s="36"/>
      <c r="N393" s="33"/>
      <c r="O393" s="33"/>
      <c r="P393" s="35"/>
      <c r="Q393" s="35"/>
      <c r="R393" s="35"/>
    </row>
    <row r="394" spans="2:18" ht="13.5">
      <c r="B394" s="17" t="s">
        <v>223</v>
      </c>
      <c r="C394" s="16"/>
      <c r="D394" s="33"/>
      <c r="E394" s="33"/>
      <c r="F394" s="33"/>
      <c r="G394" s="33"/>
      <c r="H394" s="33"/>
      <c r="I394" s="33"/>
      <c r="J394" s="34"/>
      <c r="K394" s="33"/>
      <c r="L394" s="33"/>
      <c r="M394" s="36"/>
      <c r="N394" s="33"/>
      <c r="O394" s="33"/>
      <c r="P394" s="35"/>
      <c r="Q394" s="35"/>
      <c r="R394" s="35"/>
    </row>
    <row r="395" spans="2:18" ht="13.5">
      <c r="B395" s="17" t="s">
        <v>136</v>
      </c>
      <c r="C395" s="17" t="s">
        <v>44</v>
      </c>
      <c r="D395" s="33"/>
      <c r="E395" s="33"/>
      <c r="F395" s="33"/>
      <c r="G395" s="33"/>
      <c r="H395" s="33"/>
      <c r="I395" s="33"/>
      <c r="J395" s="34"/>
      <c r="K395" s="33"/>
      <c r="L395" s="33"/>
      <c r="M395" s="33"/>
      <c r="N395" s="33"/>
      <c r="O395" s="33"/>
      <c r="P395" s="35"/>
      <c r="Q395" s="35"/>
      <c r="R395" s="35"/>
    </row>
    <row r="396" spans="2:18" ht="13.5">
      <c r="B396" s="17" t="s">
        <v>224</v>
      </c>
      <c r="C396" s="15" t="s">
        <v>137</v>
      </c>
      <c r="D396" s="32">
        <f aca="true" t="shared" si="65" ref="D396:N396">+D153/1936.27</f>
        <v>3.511906913808508</v>
      </c>
      <c r="E396" s="32">
        <f t="shared" si="65"/>
        <v>3.6926668284898283</v>
      </c>
      <c r="F396" s="32">
        <f t="shared" si="65"/>
        <v>3.6926668284898283</v>
      </c>
      <c r="G396" s="32">
        <f t="shared" si="65"/>
        <v>3.5248183362857453</v>
      </c>
      <c r="H396" s="32">
        <f t="shared" si="65"/>
        <v>3.3698812665588993</v>
      </c>
      <c r="I396" s="32">
        <f t="shared" si="65"/>
        <v>3.331146999127188</v>
      </c>
      <c r="J396" s="32">
        <f t="shared" si="65"/>
        <v>3.3931218270179264</v>
      </c>
      <c r="K396" s="32">
        <f t="shared" si="65"/>
        <v>3.434438378945085</v>
      </c>
      <c r="L396" s="32">
        <f t="shared" si="65"/>
        <v>3.2795013092182392</v>
      </c>
      <c r="M396" s="32">
        <f t="shared" si="65"/>
        <v>3.2691721712364497</v>
      </c>
      <c r="N396" s="32">
        <f t="shared" si="65"/>
        <v>3.3957041115133735</v>
      </c>
      <c r="O396" s="32">
        <f>+O153/1936.27</f>
        <v>3.356969844081662</v>
      </c>
      <c r="P396" s="35">
        <f>AVERAGEA(D396:I396)</f>
        <v>3.520514528793333</v>
      </c>
      <c r="Q396" s="35">
        <f aca="true" t="shared" si="66" ref="Q396:Q448">AVERAGEA(J396:O396)</f>
        <v>3.354817940335456</v>
      </c>
      <c r="R396" s="35">
        <f aca="true" t="shared" si="67" ref="R396:R449">AVERAGEA(D396:O396)</f>
        <v>3.4376662345643947</v>
      </c>
    </row>
    <row r="397" spans="2:18" ht="13.5">
      <c r="B397" s="17" t="s">
        <v>138</v>
      </c>
      <c r="C397" s="15" t="s">
        <v>28</v>
      </c>
      <c r="D397" s="33"/>
      <c r="E397" s="33"/>
      <c r="F397" s="33"/>
      <c r="G397" s="33"/>
      <c r="H397" s="33"/>
      <c r="I397" s="33"/>
      <c r="J397" s="34"/>
      <c r="K397" s="33"/>
      <c r="L397" s="33"/>
      <c r="M397" s="33"/>
      <c r="N397" s="33"/>
      <c r="O397" s="32">
        <f>+O154/1936.27</f>
        <v>3.4602612238995594</v>
      </c>
      <c r="P397" s="35"/>
      <c r="Q397" s="35">
        <f t="shared" si="66"/>
        <v>3.4602612238995594</v>
      </c>
      <c r="R397" s="35">
        <f t="shared" si="67"/>
        <v>3.4602612238995594</v>
      </c>
    </row>
    <row r="398" spans="2:18" ht="13.5">
      <c r="B398" s="17" t="s">
        <v>225</v>
      </c>
      <c r="C398" s="15" t="s">
        <v>28</v>
      </c>
      <c r="D398" s="32">
        <f aca="true" t="shared" si="68" ref="D398:N398">+D155/1936.27</f>
        <v>2.9179814798555985</v>
      </c>
      <c r="E398" s="32">
        <f t="shared" si="68"/>
        <v>2.8146901000377014</v>
      </c>
      <c r="F398" s="32">
        <f t="shared" si="68"/>
        <v>2.7372215651742784</v>
      </c>
      <c r="G398" s="32">
        <f t="shared" si="68"/>
        <v>2.7372215651742784</v>
      </c>
      <c r="H398" s="32">
        <f t="shared" si="68"/>
        <v>2.7372215651742784</v>
      </c>
      <c r="I398" s="32">
        <f t="shared" si="68"/>
        <v>2.711398720219804</v>
      </c>
      <c r="J398" s="32">
        <f t="shared" si="68"/>
        <v>2.747550703156068</v>
      </c>
      <c r="K398" s="32">
        <f t="shared" si="68"/>
        <v>2.788867255083227</v>
      </c>
      <c r="L398" s="32">
        <f t="shared" si="68"/>
        <v>2.698487297742567</v>
      </c>
      <c r="M398" s="32">
        <f t="shared" si="68"/>
        <v>2.6907404442562246</v>
      </c>
      <c r="N398" s="32">
        <f t="shared" si="68"/>
        <v>2.7372215651742784</v>
      </c>
      <c r="O398" s="32">
        <f>+O155/1936.27</f>
        <v>2.711398720219804</v>
      </c>
      <c r="P398" s="35">
        <f>AVERAGEA(D398:I398)</f>
        <v>2.7759558326059897</v>
      </c>
      <c r="Q398" s="35">
        <f t="shared" si="66"/>
        <v>2.729044330938695</v>
      </c>
      <c r="R398" s="35">
        <f t="shared" si="67"/>
        <v>2.7525000817723426</v>
      </c>
    </row>
    <row r="399" spans="2:18" ht="13.5">
      <c r="B399" s="17" t="s">
        <v>139</v>
      </c>
      <c r="C399" s="16"/>
      <c r="D399" s="33"/>
      <c r="E399" s="36"/>
      <c r="F399" s="33"/>
      <c r="G399" s="33"/>
      <c r="H399" s="33"/>
      <c r="I399" s="33"/>
      <c r="J399" s="34"/>
      <c r="K399" s="33"/>
      <c r="L399" s="33"/>
      <c r="M399" s="33"/>
      <c r="N399" s="33"/>
      <c r="O399" s="33"/>
      <c r="P399" s="35"/>
      <c r="Q399" s="35"/>
      <c r="R399" s="35"/>
    </row>
    <row r="400" spans="2:18" ht="13.5">
      <c r="B400" s="17" t="s">
        <v>140</v>
      </c>
      <c r="C400" s="17" t="s">
        <v>44</v>
      </c>
      <c r="D400" s="36"/>
      <c r="E400" s="36"/>
      <c r="F400" s="36"/>
      <c r="G400" s="36"/>
      <c r="H400" s="36"/>
      <c r="I400" s="36"/>
      <c r="J400" s="34"/>
      <c r="K400" s="36"/>
      <c r="L400" s="36"/>
      <c r="M400" s="36"/>
      <c r="N400" s="33"/>
      <c r="O400" s="33"/>
      <c r="P400" s="35"/>
      <c r="Q400" s="35"/>
      <c r="R400" s="35"/>
    </row>
    <row r="401" spans="2:18" ht="13.5">
      <c r="B401" s="17" t="s">
        <v>141</v>
      </c>
      <c r="C401" s="17" t="s">
        <v>44</v>
      </c>
      <c r="D401" s="36"/>
      <c r="E401" s="33"/>
      <c r="F401" s="36"/>
      <c r="G401" s="36"/>
      <c r="H401" s="36"/>
      <c r="I401" s="36"/>
      <c r="J401" s="34"/>
      <c r="K401" s="36"/>
      <c r="L401" s="36"/>
      <c r="M401" s="36"/>
      <c r="N401" s="33"/>
      <c r="O401" s="33"/>
      <c r="P401" s="35"/>
      <c r="Q401" s="35"/>
      <c r="R401" s="35"/>
    </row>
    <row r="402" spans="2:18" ht="13.5">
      <c r="B402" s="17" t="s">
        <v>142</v>
      </c>
      <c r="C402" s="15" t="s">
        <v>230</v>
      </c>
      <c r="D402" s="33"/>
      <c r="E402" s="33"/>
      <c r="F402" s="33"/>
      <c r="G402" s="33"/>
      <c r="H402" s="33"/>
      <c r="I402" s="33"/>
      <c r="J402" s="32">
        <f>+J159/1936.27</f>
        <v>49.063405413501215</v>
      </c>
      <c r="K402" s="32">
        <f>+K159/1936.27</f>
        <v>49.063405413501215</v>
      </c>
      <c r="L402" s="33"/>
      <c r="M402" s="33"/>
      <c r="N402" s="33"/>
      <c r="O402" s="33"/>
      <c r="P402" s="35"/>
      <c r="Q402" s="35">
        <f t="shared" si="66"/>
        <v>49.063405413501215</v>
      </c>
      <c r="R402" s="35">
        <f t="shared" si="67"/>
        <v>49.063405413501215</v>
      </c>
    </row>
    <row r="403" spans="2:18" ht="13.5">
      <c r="B403" s="17" t="s">
        <v>143</v>
      </c>
      <c r="C403" s="15" t="s">
        <v>28</v>
      </c>
      <c r="D403" s="33"/>
      <c r="E403" s="36"/>
      <c r="F403" s="33"/>
      <c r="G403" s="33"/>
      <c r="H403" s="33"/>
      <c r="I403" s="33"/>
      <c r="J403" s="34"/>
      <c r="K403" s="33"/>
      <c r="L403" s="33"/>
      <c r="M403" s="33"/>
      <c r="N403" s="33"/>
      <c r="O403" s="33"/>
      <c r="P403" s="35"/>
      <c r="Q403" s="35"/>
      <c r="R403" s="35"/>
    </row>
    <row r="404" spans="2:18" ht="13.5">
      <c r="B404" s="17" t="s">
        <v>144</v>
      </c>
      <c r="C404" s="15" t="s">
        <v>28</v>
      </c>
      <c r="D404" s="36"/>
      <c r="E404" s="36"/>
      <c r="F404" s="36"/>
      <c r="G404" s="36"/>
      <c r="H404" s="36"/>
      <c r="I404" s="36"/>
      <c r="J404" s="34"/>
      <c r="K404" s="36"/>
      <c r="L404" s="36"/>
      <c r="M404" s="36"/>
      <c r="N404" s="33"/>
      <c r="O404" s="33"/>
      <c r="P404" s="35"/>
      <c r="Q404" s="35"/>
      <c r="R404" s="35"/>
    </row>
    <row r="405" spans="2:18" ht="13.5">
      <c r="B405" s="17" t="s">
        <v>145</v>
      </c>
      <c r="C405" s="15" t="s">
        <v>28</v>
      </c>
      <c r="D405" s="36"/>
      <c r="E405" s="36"/>
      <c r="F405" s="36"/>
      <c r="G405" s="36"/>
      <c r="H405" s="36"/>
      <c r="I405" s="36"/>
      <c r="J405" s="32">
        <f aca="true" t="shared" si="69" ref="J405:K407">+J162/1936.27</f>
        <v>51.64568990894865</v>
      </c>
      <c r="K405" s="32">
        <f t="shared" si="69"/>
        <v>54.22797440439608</v>
      </c>
      <c r="L405" s="36"/>
      <c r="M405" s="33"/>
      <c r="N405" s="33"/>
      <c r="O405" s="33"/>
      <c r="P405" s="35"/>
      <c r="Q405" s="35">
        <f t="shared" si="66"/>
        <v>52.93683215667237</v>
      </c>
      <c r="R405" s="35">
        <f t="shared" si="67"/>
        <v>52.93683215667237</v>
      </c>
    </row>
    <row r="406" spans="2:18" ht="13.5">
      <c r="B406" s="17" t="s">
        <v>146</v>
      </c>
      <c r="C406" s="15" t="s">
        <v>28</v>
      </c>
      <c r="D406" s="36"/>
      <c r="E406" s="33"/>
      <c r="F406" s="36"/>
      <c r="G406" s="36"/>
      <c r="H406" s="36"/>
      <c r="I406" s="36"/>
      <c r="J406" s="32">
        <f t="shared" si="69"/>
        <v>46.48112091805378</v>
      </c>
      <c r="K406" s="32">
        <f t="shared" si="69"/>
        <v>50.354547661224935</v>
      </c>
      <c r="L406" s="36"/>
      <c r="M406" s="36"/>
      <c r="N406" s="33"/>
      <c r="O406" s="33"/>
      <c r="P406" s="35"/>
      <c r="Q406" s="35">
        <f t="shared" si="66"/>
        <v>48.41783428963936</v>
      </c>
      <c r="R406" s="35">
        <f t="shared" si="67"/>
        <v>48.41783428963936</v>
      </c>
    </row>
    <row r="407" spans="2:18" ht="13.5">
      <c r="B407" s="17" t="s">
        <v>147</v>
      </c>
      <c r="C407" s="15" t="s">
        <v>28</v>
      </c>
      <c r="D407" s="33"/>
      <c r="E407" s="33"/>
      <c r="F407" s="33"/>
      <c r="G407" s="33"/>
      <c r="H407" s="33"/>
      <c r="I407" s="33"/>
      <c r="J407" s="32">
        <f t="shared" si="69"/>
        <v>50.354547661224935</v>
      </c>
      <c r="K407" s="32">
        <f t="shared" si="69"/>
        <v>51.64568990894865</v>
      </c>
      <c r="L407" s="33"/>
      <c r="M407" s="33"/>
      <c r="N407" s="33"/>
      <c r="O407" s="33"/>
      <c r="P407" s="35"/>
      <c r="Q407" s="35">
        <f t="shared" si="66"/>
        <v>51.00011878508679</v>
      </c>
      <c r="R407" s="35">
        <f t="shared" si="67"/>
        <v>51.00011878508679</v>
      </c>
    </row>
    <row r="408" spans="2:18" ht="13.5">
      <c r="B408" s="17" t="s">
        <v>148</v>
      </c>
      <c r="C408" s="17" t="s">
        <v>44</v>
      </c>
      <c r="D408" s="33"/>
      <c r="E408" s="33"/>
      <c r="F408" s="33"/>
      <c r="G408" s="33"/>
      <c r="H408" s="33"/>
      <c r="I408" s="33"/>
      <c r="J408" s="34"/>
      <c r="K408" s="33"/>
      <c r="L408" s="33"/>
      <c r="M408" s="33"/>
      <c r="N408" s="33"/>
      <c r="O408" s="33"/>
      <c r="P408" s="35"/>
      <c r="Q408" s="35"/>
      <c r="R408" s="35"/>
    </row>
    <row r="409" spans="2:18" ht="13.5">
      <c r="B409" s="17" t="s">
        <v>226</v>
      </c>
      <c r="C409" s="15" t="s">
        <v>28</v>
      </c>
      <c r="D409" s="33"/>
      <c r="E409" s="33"/>
      <c r="F409" s="33"/>
      <c r="G409" s="33"/>
      <c r="H409" s="33"/>
      <c r="I409" s="33"/>
      <c r="J409" s="34"/>
      <c r="K409" s="32">
        <f>+K166/1936.27</f>
        <v>47.12669204191564</v>
      </c>
      <c r="L409" s="32">
        <f>+L166/1936.27</f>
        <v>42.60769417488264</v>
      </c>
      <c r="M409" s="33"/>
      <c r="N409" s="33"/>
      <c r="O409" s="33"/>
      <c r="P409" s="35"/>
      <c r="Q409" s="35">
        <f t="shared" si="66"/>
        <v>44.867193108399135</v>
      </c>
      <c r="R409" s="35">
        <f t="shared" si="67"/>
        <v>44.867193108399135</v>
      </c>
    </row>
    <row r="410" spans="2:18" ht="13.5">
      <c r="B410" s="17" t="s">
        <v>149</v>
      </c>
      <c r="C410" s="15" t="s">
        <v>28</v>
      </c>
      <c r="D410" s="33"/>
      <c r="E410" s="33"/>
      <c r="F410" s="33"/>
      <c r="G410" s="33"/>
      <c r="H410" s="33"/>
      <c r="I410" s="36"/>
      <c r="J410" s="34"/>
      <c r="K410" s="32">
        <f>+K167/1936.27</f>
        <v>21.949418211303175</v>
      </c>
      <c r="L410" s="33"/>
      <c r="M410" s="33"/>
      <c r="N410" s="33"/>
      <c r="O410" s="33"/>
      <c r="P410" s="35"/>
      <c r="Q410" s="35">
        <f t="shared" si="66"/>
        <v>21.949418211303175</v>
      </c>
      <c r="R410" s="35">
        <f t="shared" si="67"/>
        <v>21.949418211303175</v>
      </c>
    </row>
    <row r="411" spans="2:18" ht="13.5">
      <c r="B411" s="17" t="s">
        <v>150</v>
      </c>
      <c r="C411" s="15" t="s">
        <v>28</v>
      </c>
      <c r="D411" s="33"/>
      <c r="E411" s="33"/>
      <c r="F411" s="33"/>
      <c r="G411" s="33"/>
      <c r="H411" s="33"/>
      <c r="I411" s="36"/>
      <c r="J411" s="34"/>
      <c r="K411" s="33"/>
      <c r="L411" s="32">
        <f aca="true" t="shared" si="70" ref="L411:M415">+L168/1936.27</f>
        <v>27.630444101287527</v>
      </c>
      <c r="M411" s="32">
        <f t="shared" si="70"/>
        <v>27.372215651742785</v>
      </c>
      <c r="N411" s="33"/>
      <c r="O411" s="33"/>
      <c r="P411" s="35"/>
      <c r="Q411" s="35">
        <f t="shared" si="66"/>
        <v>27.501329876515157</v>
      </c>
      <c r="R411" s="35">
        <f t="shared" si="67"/>
        <v>27.501329876515157</v>
      </c>
    </row>
    <row r="412" spans="2:18" ht="13.5">
      <c r="B412" s="17" t="s">
        <v>151</v>
      </c>
      <c r="C412" s="15" t="s">
        <v>28</v>
      </c>
      <c r="D412" s="33"/>
      <c r="E412" s="33"/>
      <c r="F412" s="33"/>
      <c r="G412" s="33"/>
      <c r="H412" s="33"/>
      <c r="I412" s="33"/>
      <c r="J412" s="34"/>
      <c r="K412" s="36"/>
      <c r="L412" s="32">
        <f t="shared" si="70"/>
        <v>26.274744741177624</v>
      </c>
      <c r="M412" s="32">
        <f t="shared" si="70"/>
        <v>27.11398720219804</v>
      </c>
      <c r="N412" s="33"/>
      <c r="O412" s="33"/>
      <c r="P412" s="35"/>
      <c r="Q412" s="35">
        <f t="shared" si="66"/>
        <v>26.69436597168783</v>
      </c>
      <c r="R412" s="35">
        <f t="shared" si="67"/>
        <v>26.69436597168783</v>
      </c>
    </row>
    <row r="413" spans="2:18" ht="13.5">
      <c r="B413" s="17" t="s">
        <v>152</v>
      </c>
      <c r="C413" s="15" t="s">
        <v>28</v>
      </c>
      <c r="D413" s="33"/>
      <c r="E413" s="33"/>
      <c r="F413" s="33"/>
      <c r="G413" s="33"/>
      <c r="H413" s="33"/>
      <c r="I413" s="33"/>
      <c r="J413" s="34"/>
      <c r="K413" s="36"/>
      <c r="L413" s="32">
        <f t="shared" si="70"/>
        <v>21.949418211303175</v>
      </c>
      <c r="M413" s="32">
        <f t="shared" si="70"/>
        <v>22.465875110392663</v>
      </c>
      <c r="N413" s="33"/>
      <c r="O413" s="33"/>
      <c r="P413" s="35"/>
      <c r="Q413" s="35">
        <f t="shared" si="66"/>
        <v>22.20764666084792</v>
      </c>
      <c r="R413" s="35">
        <f t="shared" si="67"/>
        <v>22.20764666084792</v>
      </c>
    </row>
    <row r="414" spans="2:18" ht="13.5">
      <c r="B414" s="17" t="s">
        <v>153</v>
      </c>
      <c r="C414" s="15" t="s">
        <v>28</v>
      </c>
      <c r="D414" s="33"/>
      <c r="E414" s="33"/>
      <c r="F414" s="33"/>
      <c r="G414" s="33"/>
      <c r="H414" s="33"/>
      <c r="I414" s="33"/>
      <c r="J414" s="34"/>
      <c r="K414" s="33"/>
      <c r="L414" s="32">
        <f t="shared" si="70"/>
        <v>24.531702706750607</v>
      </c>
      <c r="M414" s="32">
        <f t="shared" si="70"/>
        <v>25.822844954474323</v>
      </c>
      <c r="N414" s="33"/>
      <c r="O414" s="33"/>
      <c r="P414" s="35"/>
      <c r="Q414" s="35">
        <f t="shared" si="66"/>
        <v>25.177273830612464</v>
      </c>
      <c r="R414" s="35">
        <f t="shared" si="67"/>
        <v>25.177273830612464</v>
      </c>
    </row>
    <row r="415" spans="2:18" ht="13.5">
      <c r="B415" s="17" t="s">
        <v>154</v>
      </c>
      <c r="C415" s="15" t="s">
        <v>28</v>
      </c>
      <c r="D415" s="33"/>
      <c r="E415" s="33"/>
      <c r="F415" s="33"/>
      <c r="G415" s="33"/>
      <c r="H415" s="33"/>
      <c r="I415" s="33"/>
      <c r="J415" s="34"/>
      <c r="K415" s="32">
        <f>+K172/1936.27</f>
        <v>4.389883642260635</v>
      </c>
      <c r="L415" s="32">
        <f t="shared" si="70"/>
        <v>4.906340541350121</v>
      </c>
      <c r="M415" s="32">
        <f t="shared" si="70"/>
        <v>16.78484922040831</v>
      </c>
      <c r="N415" s="33"/>
      <c r="O415" s="33"/>
      <c r="P415" s="35"/>
      <c r="Q415" s="35">
        <f t="shared" si="66"/>
        <v>8.693691134673022</v>
      </c>
      <c r="R415" s="35">
        <f t="shared" si="67"/>
        <v>8.693691134673022</v>
      </c>
    </row>
    <row r="416" spans="2:18" ht="13.5">
      <c r="B416" s="17" t="s">
        <v>155</v>
      </c>
      <c r="C416" s="15" t="s">
        <v>28</v>
      </c>
      <c r="D416" s="33"/>
      <c r="E416" s="33"/>
      <c r="F416" s="33"/>
      <c r="G416" s="33"/>
      <c r="H416" s="33"/>
      <c r="I416" s="33"/>
      <c r="J416" s="34"/>
      <c r="K416" s="33"/>
      <c r="L416" s="33"/>
      <c r="M416" s="32">
        <f>+M173/1936.27</f>
        <v>5.035454766122493</v>
      </c>
      <c r="N416" s="33"/>
      <c r="O416" s="33"/>
      <c r="P416" s="35"/>
      <c r="Q416" s="35">
        <f t="shared" si="66"/>
        <v>5.035454766122493</v>
      </c>
      <c r="R416" s="35">
        <f t="shared" si="67"/>
        <v>5.035454766122493</v>
      </c>
    </row>
    <row r="417" spans="2:18" ht="13.5">
      <c r="B417" s="17" t="s">
        <v>156</v>
      </c>
      <c r="C417" s="16"/>
      <c r="D417" s="33"/>
      <c r="E417" s="33"/>
      <c r="F417" s="33"/>
      <c r="G417" s="33"/>
      <c r="H417" s="33"/>
      <c r="I417" s="33"/>
      <c r="J417" s="34"/>
      <c r="K417" s="36"/>
      <c r="L417" s="33"/>
      <c r="M417" s="33"/>
      <c r="N417" s="33"/>
      <c r="O417" s="33"/>
      <c r="P417" s="35"/>
      <c r="Q417" s="35"/>
      <c r="R417" s="35"/>
    </row>
    <row r="418" spans="2:18" ht="13.5">
      <c r="B418" s="17" t="s">
        <v>157</v>
      </c>
      <c r="C418" s="15" t="s">
        <v>230</v>
      </c>
      <c r="D418" s="33"/>
      <c r="E418" s="33"/>
      <c r="F418" s="33"/>
      <c r="G418" s="33"/>
      <c r="H418" s="33"/>
      <c r="I418" s="33"/>
      <c r="J418" s="34"/>
      <c r="K418" s="36"/>
      <c r="L418" s="36"/>
      <c r="M418" s="33"/>
      <c r="N418" s="33"/>
      <c r="O418" s="33"/>
      <c r="P418" s="35"/>
      <c r="Q418" s="35"/>
      <c r="R418" s="35"/>
    </row>
    <row r="419" spans="2:18" ht="13.5">
      <c r="B419" s="17" t="s">
        <v>149</v>
      </c>
      <c r="C419" s="15" t="s">
        <v>28</v>
      </c>
      <c r="D419" s="33"/>
      <c r="E419" s="33"/>
      <c r="F419" s="33"/>
      <c r="G419" s="33"/>
      <c r="H419" s="33"/>
      <c r="I419" s="33"/>
      <c r="J419" s="34"/>
      <c r="K419" s="33"/>
      <c r="L419" s="36"/>
      <c r="M419" s="33"/>
      <c r="N419" s="33"/>
      <c r="O419" s="33"/>
      <c r="P419" s="35"/>
      <c r="Q419" s="35"/>
      <c r="R419" s="35"/>
    </row>
    <row r="420" spans="2:18" ht="13.5">
      <c r="B420" s="17" t="s">
        <v>150</v>
      </c>
      <c r="C420" s="15" t="s">
        <v>28</v>
      </c>
      <c r="D420" s="32">
        <f aca="true" t="shared" si="71" ref="D420:G421">+D177/1936.27</f>
        <v>30.470957046279704</v>
      </c>
      <c r="E420" s="32">
        <f t="shared" si="71"/>
        <v>30.34184282150733</v>
      </c>
      <c r="F420" s="32">
        <f t="shared" si="71"/>
        <v>32.98868442934095</v>
      </c>
      <c r="G420" s="32">
        <f t="shared" si="71"/>
        <v>33.05324154172713</v>
      </c>
      <c r="H420" s="33"/>
      <c r="I420" s="33"/>
      <c r="J420" s="34"/>
      <c r="K420" s="33"/>
      <c r="L420" s="36"/>
      <c r="M420" s="32">
        <f aca="true" t="shared" si="72" ref="M420:O423">+M177/1936.27</f>
        <v>27.888672550832272</v>
      </c>
      <c r="N420" s="32">
        <f t="shared" si="72"/>
        <v>30.85829972059682</v>
      </c>
      <c r="O420" s="32">
        <f t="shared" si="72"/>
        <v>32.4507084927894</v>
      </c>
      <c r="P420" s="35">
        <f aca="true" t="shared" si="73" ref="P420:P425">AVERAGEA(D420:I420)</f>
        <v>31.71368145971378</v>
      </c>
      <c r="Q420" s="35">
        <f t="shared" si="66"/>
        <v>30.399226921406164</v>
      </c>
      <c r="R420" s="35">
        <f t="shared" si="67"/>
        <v>31.15034380043909</v>
      </c>
    </row>
    <row r="421" spans="2:18" ht="13.5">
      <c r="B421" s="17" t="s">
        <v>151</v>
      </c>
      <c r="C421" s="15" t="s">
        <v>28</v>
      </c>
      <c r="D421" s="32">
        <f t="shared" si="71"/>
        <v>26.494238923290656</v>
      </c>
      <c r="E421" s="32">
        <f t="shared" si="71"/>
        <v>29.050700573783615</v>
      </c>
      <c r="F421" s="32">
        <f t="shared" si="71"/>
        <v>32.2785561930929</v>
      </c>
      <c r="G421" s="32">
        <f t="shared" si="71"/>
        <v>28.179179556570105</v>
      </c>
      <c r="H421" s="32">
        <f>+H178/1936.27</f>
        <v>30.98741394536919</v>
      </c>
      <c r="I421" s="33"/>
      <c r="J421" s="34"/>
      <c r="K421" s="33"/>
      <c r="L421" s="36"/>
      <c r="M421" s="32">
        <f t="shared" si="72"/>
        <v>28.146901000377014</v>
      </c>
      <c r="N421" s="32">
        <f t="shared" si="72"/>
        <v>32.407670417865276</v>
      </c>
      <c r="O421" s="32">
        <f t="shared" si="72"/>
        <v>35.032992988236835</v>
      </c>
      <c r="P421" s="35">
        <f t="shared" si="73"/>
        <v>29.398017838421293</v>
      </c>
      <c r="Q421" s="35">
        <f t="shared" si="66"/>
        <v>31.862521468826372</v>
      </c>
      <c r="R421" s="35">
        <f t="shared" si="67"/>
        <v>30.3222066998232</v>
      </c>
    </row>
    <row r="422" spans="2:18" ht="13.5">
      <c r="B422" s="17" t="s">
        <v>152</v>
      </c>
      <c r="C422" s="15" t="s">
        <v>28</v>
      </c>
      <c r="D422" s="32">
        <f>+D179/1936.27</f>
        <v>25.099805295749043</v>
      </c>
      <c r="E422" s="32">
        <f>+E179/1936.27</f>
        <v>25.822844954474323</v>
      </c>
      <c r="F422" s="32">
        <f>+F179/1936.27</f>
        <v>28.921586349011243</v>
      </c>
      <c r="G422" s="32">
        <f>+G179/1936.27</f>
        <v>29.696271697645475</v>
      </c>
      <c r="H422" s="32">
        <f>+H179/1936.27</f>
        <v>28.405129449921755</v>
      </c>
      <c r="I422" s="33"/>
      <c r="J422" s="34"/>
      <c r="K422" s="33"/>
      <c r="L422" s="36"/>
      <c r="M422" s="32">
        <f t="shared" si="72"/>
        <v>24.01524580766112</v>
      </c>
      <c r="N422" s="32">
        <f t="shared" si="72"/>
        <v>26.597530303108556</v>
      </c>
      <c r="O422" s="32">
        <f t="shared" si="72"/>
        <v>28.146901000377014</v>
      </c>
      <c r="P422" s="35">
        <f t="shared" si="73"/>
        <v>27.58912754936037</v>
      </c>
      <c r="Q422" s="35">
        <f t="shared" si="66"/>
        <v>26.25322570371556</v>
      </c>
      <c r="R422" s="35">
        <f t="shared" si="67"/>
        <v>27.08816435724357</v>
      </c>
    </row>
    <row r="423" spans="2:18" ht="13.5">
      <c r="B423" s="17" t="s">
        <v>153</v>
      </c>
      <c r="C423" s="15" t="s">
        <v>28</v>
      </c>
      <c r="D423" s="32">
        <f aca="true" t="shared" si="74" ref="D423:H425">+D180/1936.27</f>
        <v>25.099805295749043</v>
      </c>
      <c r="E423" s="32">
        <f t="shared" si="74"/>
        <v>27.11398720219804</v>
      </c>
      <c r="F423" s="32">
        <f t="shared" si="74"/>
        <v>29.825385922417844</v>
      </c>
      <c r="G423" s="32">
        <f t="shared" si="74"/>
        <v>28.921586349011243</v>
      </c>
      <c r="H423" s="33"/>
      <c r="I423" s="33"/>
      <c r="J423" s="34"/>
      <c r="K423" s="33"/>
      <c r="L423" s="36"/>
      <c r="M423" s="32">
        <f t="shared" si="72"/>
        <v>27.11398720219804</v>
      </c>
      <c r="N423" s="32">
        <f t="shared" si="72"/>
        <v>29.050700573783615</v>
      </c>
      <c r="O423" s="32">
        <f t="shared" si="72"/>
        <v>29.265890948404234</v>
      </c>
      <c r="P423" s="35">
        <f t="shared" si="73"/>
        <v>27.740191192344042</v>
      </c>
      <c r="Q423" s="35">
        <f t="shared" si="66"/>
        <v>28.4768595747953</v>
      </c>
      <c r="R423" s="35">
        <f t="shared" si="67"/>
        <v>28.055906213394582</v>
      </c>
    </row>
    <row r="424" spans="2:18" ht="13.5">
      <c r="B424" s="17" t="s">
        <v>154</v>
      </c>
      <c r="C424" s="15" t="s">
        <v>28</v>
      </c>
      <c r="D424" s="32">
        <f t="shared" si="74"/>
        <v>11.620280229513446</v>
      </c>
      <c r="E424" s="33"/>
      <c r="F424" s="33"/>
      <c r="G424" s="33"/>
      <c r="H424" s="32">
        <f>+H181/1936.27</f>
        <v>0</v>
      </c>
      <c r="I424" s="33"/>
      <c r="J424" s="34"/>
      <c r="K424" s="36"/>
      <c r="L424" s="36"/>
      <c r="M424" s="32">
        <f aca="true" t="shared" si="75" ref="M424:O425">+M181/1936.27</f>
        <v>16.78484922040831</v>
      </c>
      <c r="N424" s="32">
        <f t="shared" si="75"/>
        <v>16.78484922040831</v>
      </c>
      <c r="O424" s="32">
        <f t="shared" si="75"/>
        <v>16.78484922040831</v>
      </c>
      <c r="P424" s="35">
        <f t="shared" si="73"/>
        <v>5.810140114756723</v>
      </c>
      <c r="Q424" s="35">
        <f t="shared" si="66"/>
        <v>16.78484922040831</v>
      </c>
      <c r="R424" s="35">
        <f t="shared" si="67"/>
        <v>12.394965578147676</v>
      </c>
    </row>
    <row r="425" spans="2:18" ht="13.5">
      <c r="B425" s="17" t="s">
        <v>155</v>
      </c>
      <c r="C425" s="15" t="s">
        <v>28</v>
      </c>
      <c r="D425" s="32">
        <f t="shared" si="74"/>
        <v>5.422797440439608</v>
      </c>
      <c r="E425" s="32">
        <f t="shared" si="74"/>
        <v>5.422797440439608</v>
      </c>
      <c r="F425" s="32">
        <f t="shared" si="74"/>
        <v>5.939254339529095</v>
      </c>
      <c r="G425" s="32">
        <f t="shared" si="74"/>
        <v>5.939254339529095</v>
      </c>
      <c r="H425" s="32">
        <f t="shared" si="74"/>
        <v>5.939254339529095</v>
      </c>
      <c r="I425" s="33"/>
      <c r="J425" s="34"/>
      <c r="K425" s="33"/>
      <c r="L425" s="33"/>
      <c r="M425" s="32">
        <f t="shared" si="75"/>
        <v>5.035454766122493</v>
      </c>
      <c r="N425" s="32">
        <f t="shared" si="75"/>
        <v>5.035454766122493</v>
      </c>
      <c r="O425" s="32">
        <f t="shared" si="75"/>
        <v>5.035454766122493</v>
      </c>
      <c r="P425" s="35">
        <f t="shared" si="73"/>
        <v>5.7326715798932995</v>
      </c>
      <c r="Q425" s="35">
        <f t="shared" si="66"/>
        <v>5.035454766122493</v>
      </c>
      <c r="R425" s="35">
        <f t="shared" si="67"/>
        <v>5.471215274729246</v>
      </c>
    </row>
    <row r="426" spans="2:18" ht="13.5">
      <c r="B426" s="17" t="s">
        <v>159</v>
      </c>
      <c r="C426" s="17" t="s">
        <v>44</v>
      </c>
      <c r="D426" s="33"/>
      <c r="E426" s="33"/>
      <c r="F426" s="33"/>
      <c r="G426" s="33"/>
      <c r="H426" s="33"/>
      <c r="I426" s="33"/>
      <c r="J426" s="34"/>
      <c r="K426" s="33"/>
      <c r="L426" s="33"/>
      <c r="M426" s="33"/>
      <c r="N426" s="33"/>
      <c r="O426" s="33"/>
      <c r="P426" s="35"/>
      <c r="Q426" s="35"/>
      <c r="R426" s="35"/>
    </row>
    <row r="427" spans="2:18" ht="13.5">
      <c r="B427" s="17" t="s">
        <v>160</v>
      </c>
      <c r="C427" s="15" t="s">
        <v>28</v>
      </c>
      <c r="D427" s="33"/>
      <c r="E427" s="36"/>
      <c r="F427" s="33"/>
      <c r="G427" s="33"/>
      <c r="H427" s="33"/>
      <c r="I427" s="33"/>
      <c r="J427" s="34"/>
      <c r="K427" s="32">
        <f aca="true" t="shared" si="76" ref="K427:K433">+K184/1936.27</f>
        <v>41.31655192715892</v>
      </c>
      <c r="L427" s="33"/>
      <c r="M427" s="33"/>
      <c r="N427" s="33"/>
      <c r="O427" s="33"/>
      <c r="P427" s="35"/>
      <c r="Q427" s="35">
        <f t="shared" si="66"/>
        <v>41.31655192715892</v>
      </c>
      <c r="R427" s="35">
        <f t="shared" si="67"/>
        <v>41.31655192715892</v>
      </c>
    </row>
    <row r="428" spans="2:18" ht="13.5">
      <c r="B428" s="17" t="s">
        <v>161</v>
      </c>
      <c r="C428" s="15" t="s">
        <v>28</v>
      </c>
      <c r="D428" s="36"/>
      <c r="E428" s="36"/>
      <c r="F428" s="36"/>
      <c r="G428" s="33"/>
      <c r="H428" s="33"/>
      <c r="I428" s="33"/>
      <c r="J428" s="34"/>
      <c r="K428" s="32">
        <f t="shared" si="76"/>
        <v>36.151982936264055</v>
      </c>
      <c r="L428" s="33"/>
      <c r="M428" s="33"/>
      <c r="N428" s="33"/>
      <c r="O428" s="33"/>
      <c r="P428" s="35"/>
      <c r="Q428" s="35">
        <f t="shared" si="66"/>
        <v>36.151982936264055</v>
      </c>
      <c r="R428" s="35">
        <f t="shared" si="67"/>
        <v>36.151982936264055</v>
      </c>
    </row>
    <row r="429" spans="2:18" ht="13.5">
      <c r="B429" s="17" t="s">
        <v>227</v>
      </c>
      <c r="C429" s="15" t="s">
        <v>28</v>
      </c>
      <c r="D429" s="36"/>
      <c r="E429" s="36"/>
      <c r="F429" s="36"/>
      <c r="G429" s="36"/>
      <c r="H429" s="36"/>
      <c r="I429" s="33"/>
      <c r="J429" s="34"/>
      <c r="K429" s="32">
        <f t="shared" si="76"/>
        <v>33.56969844081662</v>
      </c>
      <c r="L429" s="33"/>
      <c r="M429" s="33"/>
      <c r="N429" s="33"/>
      <c r="O429" s="33"/>
      <c r="P429" s="35"/>
      <c r="Q429" s="35">
        <f t="shared" si="66"/>
        <v>33.56969844081662</v>
      </c>
      <c r="R429" s="35">
        <f t="shared" si="67"/>
        <v>33.56969844081662</v>
      </c>
    </row>
    <row r="430" spans="2:18" ht="13.5">
      <c r="B430" s="17" t="s">
        <v>162</v>
      </c>
      <c r="C430" s="15" t="s">
        <v>28</v>
      </c>
      <c r="D430" s="36"/>
      <c r="E430" s="36"/>
      <c r="F430" s="36"/>
      <c r="G430" s="36"/>
      <c r="H430" s="36"/>
      <c r="I430" s="33"/>
      <c r="J430" s="34"/>
      <c r="K430" s="32">
        <f t="shared" si="76"/>
        <v>49.063405413501215</v>
      </c>
      <c r="L430" s="32">
        <f>+L187/1936.27</f>
        <v>49.063405413501215</v>
      </c>
      <c r="M430" s="33"/>
      <c r="N430" s="33"/>
      <c r="O430" s="33"/>
      <c r="P430" s="35"/>
      <c r="Q430" s="35">
        <f t="shared" si="66"/>
        <v>49.063405413501215</v>
      </c>
      <c r="R430" s="35">
        <f t="shared" si="67"/>
        <v>49.063405413501215</v>
      </c>
    </row>
    <row r="431" spans="2:18" ht="13.5">
      <c r="B431" s="17" t="s">
        <v>163</v>
      </c>
      <c r="C431" s="15" t="s">
        <v>28</v>
      </c>
      <c r="D431" s="36"/>
      <c r="E431" s="33"/>
      <c r="F431" s="36"/>
      <c r="G431" s="36"/>
      <c r="H431" s="33"/>
      <c r="I431" s="33"/>
      <c r="J431" s="34"/>
      <c r="K431" s="32">
        <f t="shared" si="76"/>
        <v>51.64568990894865</v>
      </c>
      <c r="L431" s="32">
        <f>+L188/1936.27</f>
        <v>53.79759365515485</v>
      </c>
      <c r="M431" s="33"/>
      <c r="N431" s="33"/>
      <c r="O431" s="33"/>
      <c r="P431" s="35"/>
      <c r="Q431" s="35">
        <f t="shared" si="66"/>
        <v>52.72164178205175</v>
      </c>
      <c r="R431" s="35">
        <f t="shared" si="67"/>
        <v>52.72164178205175</v>
      </c>
    </row>
    <row r="432" spans="2:18" ht="13.5">
      <c r="B432" s="20" t="s">
        <v>164</v>
      </c>
      <c r="C432" s="15" t="s">
        <v>28</v>
      </c>
      <c r="D432" s="33"/>
      <c r="E432" s="36"/>
      <c r="F432" s="33"/>
      <c r="G432" s="33"/>
      <c r="H432" s="33"/>
      <c r="I432" s="33"/>
      <c r="J432" s="34"/>
      <c r="K432" s="32">
        <f t="shared" si="76"/>
        <v>43.03807492412387</v>
      </c>
      <c r="L432" s="32">
        <f>+L189/1936.27</f>
        <v>42.1773134256414</v>
      </c>
      <c r="M432" s="33"/>
      <c r="N432" s="33"/>
      <c r="O432" s="33"/>
      <c r="P432" s="35"/>
      <c r="Q432" s="35">
        <f t="shared" si="66"/>
        <v>42.60769417488264</v>
      </c>
      <c r="R432" s="35">
        <f t="shared" si="67"/>
        <v>42.60769417488264</v>
      </c>
    </row>
    <row r="433" spans="2:18" ht="13.5">
      <c r="B433" s="17" t="s">
        <v>165</v>
      </c>
      <c r="C433" s="15" t="s">
        <v>28</v>
      </c>
      <c r="D433" s="36"/>
      <c r="E433" s="33"/>
      <c r="F433" s="36"/>
      <c r="G433" s="36"/>
      <c r="H433" s="36"/>
      <c r="I433" s="33"/>
      <c r="J433" s="34"/>
      <c r="K433" s="32">
        <f t="shared" si="76"/>
        <v>43.89883642260635</v>
      </c>
      <c r="L433" s="32">
        <f>+L190/1936.27</f>
        <v>43.89883642260635</v>
      </c>
      <c r="M433" s="33"/>
      <c r="N433" s="33"/>
      <c r="O433" s="33"/>
      <c r="P433" s="35"/>
      <c r="Q433" s="35">
        <f t="shared" si="66"/>
        <v>43.89883642260635</v>
      </c>
      <c r="R433" s="35">
        <f t="shared" si="67"/>
        <v>43.89883642260635</v>
      </c>
    </row>
    <row r="434" spans="2:18" ht="13.5">
      <c r="B434" s="17" t="s">
        <v>166</v>
      </c>
      <c r="C434" s="15" t="s">
        <v>28</v>
      </c>
      <c r="D434" s="33"/>
      <c r="E434" s="33"/>
      <c r="F434" s="33"/>
      <c r="G434" s="33"/>
      <c r="H434" s="33"/>
      <c r="I434" s="33"/>
      <c r="J434" s="34"/>
      <c r="K434" s="33"/>
      <c r="L434" s="33"/>
      <c r="M434" s="33"/>
      <c r="N434" s="33"/>
      <c r="O434" s="33"/>
      <c r="P434" s="35"/>
      <c r="Q434" s="35"/>
      <c r="R434" s="35"/>
    </row>
    <row r="435" spans="2:18" ht="13.5">
      <c r="B435" s="17" t="s">
        <v>167</v>
      </c>
      <c r="C435" s="16"/>
      <c r="D435" s="33"/>
      <c r="E435" s="33"/>
      <c r="F435" s="33"/>
      <c r="G435" s="33"/>
      <c r="H435" s="33"/>
      <c r="I435" s="33"/>
      <c r="J435" s="34"/>
      <c r="K435" s="33"/>
      <c r="L435" s="33"/>
      <c r="M435" s="33"/>
      <c r="N435" s="33"/>
      <c r="O435" s="33"/>
      <c r="P435" s="35"/>
      <c r="Q435" s="35"/>
      <c r="R435" s="35"/>
    </row>
    <row r="436" spans="2:18" ht="13.5">
      <c r="B436" s="17" t="s">
        <v>157</v>
      </c>
      <c r="C436" s="15" t="s">
        <v>28</v>
      </c>
      <c r="D436" s="33"/>
      <c r="E436" s="33"/>
      <c r="F436" s="33"/>
      <c r="G436" s="33"/>
      <c r="H436" s="33"/>
      <c r="I436" s="33"/>
      <c r="J436" s="36"/>
      <c r="K436" s="36"/>
      <c r="L436" s="33"/>
      <c r="M436" s="33"/>
      <c r="N436" s="33"/>
      <c r="O436" s="33"/>
      <c r="P436" s="35"/>
      <c r="Q436" s="35"/>
      <c r="R436" s="35"/>
    </row>
    <row r="437" spans="2:18" ht="13.5">
      <c r="B437" s="17" t="s">
        <v>161</v>
      </c>
      <c r="C437" s="15" t="s">
        <v>28</v>
      </c>
      <c r="D437" s="33"/>
      <c r="E437" s="33"/>
      <c r="F437" s="33"/>
      <c r="G437" s="33"/>
      <c r="H437" s="33"/>
      <c r="I437" s="33"/>
      <c r="J437" s="36"/>
      <c r="K437" s="36"/>
      <c r="L437" s="33"/>
      <c r="M437" s="33"/>
      <c r="N437" s="33"/>
      <c r="O437" s="33"/>
      <c r="P437" s="35"/>
      <c r="Q437" s="35"/>
      <c r="R437" s="35"/>
    </row>
    <row r="438" spans="2:18" ht="13.5">
      <c r="B438" s="17" t="s">
        <v>227</v>
      </c>
      <c r="C438" s="15" t="s">
        <v>28</v>
      </c>
      <c r="D438" s="33"/>
      <c r="E438" s="33"/>
      <c r="F438" s="33"/>
      <c r="G438" s="33"/>
      <c r="H438" s="33"/>
      <c r="I438" s="33"/>
      <c r="J438" s="33"/>
      <c r="K438" s="36"/>
      <c r="L438" s="36"/>
      <c r="M438" s="32">
        <f>+M195/1936.27</f>
        <v>46.48112091805378</v>
      </c>
      <c r="N438" s="33"/>
      <c r="O438" s="33"/>
      <c r="P438" s="35"/>
      <c r="Q438" s="35">
        <f t="shared" si="66"/>
        <v>46.48112091805378</v>
      </c>
      <c r="R438" s="35">
        <f t="shared" si="67"/>
        <v>46.48112091805378</v>
      </c>
    </row>
    <row r="439" spans="2:18" ht="13.5">
      <c r="B439" s="17" t="s">
        <v>162</v>
      </c>
      <c r="C439" s="15" t="s">
        <v>28</v>
      </c>
      <c r="D439" s="32">
        <f>+D196/1936.27</f>
        <v>46.48112091805378</v>
      </c>
      <c r="E439" s="32">
        <f>+E196/1936.27</f>
        <v>47.7722631657775</v>
      </c>
      <c r="F439" s="32">
        <f>+F196/1936.27</f>
        <v>52.93683215667237</v>
      </c>
      <c r="G439" s="32">
        <f>+G196/1936.27</f>
        <v>55.5191166521198</v>
      </c>
      <c r="H439" s="33"/>
      <c r="I439" s="33"/>
      <c r="J439" s="33"/>
      <c r="K439" s="36"/>
      <c r="L439" s="36"/>
      <c r="M439" s="32">
        <f>+M196/1936.27</f>
        <v>59.909000294380434</v>
      </c>
      <c r="N439" s="32">
        <f aca="true" t="shared" si="77" ref="N439:O442">+N196/1936.27</f>
        <v>61.97482789073838</v>
      </c>
      <c r="O439" s="32">
        <f t="shared" si="77"/>
        <v>63.69635088770333</v>
      </c>
      <c r="P439" s="35">
        <f>AVERAGEA(D439:I439)</f>
        <v>50.67733322315587</v>
      </c>
      <c r="Q439" s="35">
        <f t="shared" si="66"/>
        <v>61.860059690940716</v>
      </c>
      <c r="R439" s="35">
        <f t="shared" si="67"/>
        <v>55.469930280777945</v>
      </c>
    </row>
    <row r="440" spans="2:18" ht="13.5">
      <c r="B440" s="17" t="s">
        <v>163</v>
      </c>
      <c r="C440" s="15" t="s">
        <v>28</v>
      </c>
      <c r="D440" s="32">
        <f aca="true" t="shared" si="78" ref="D440:F442">+D197/1936.27</f>
        <v>51.64568990894865</v>
      </c>
      <c r="E440" s="32">
        <f t="shared" si="78"/>
        <v>61.32925676687652</v>
      </c>
      <c r="F440" s="32">
        <f t="shared" si="78"/>
        <v>64.5571123861858</v>
      </c>
      <c r="G440" s="33"/>
      <c r="H440" s="33"/>
      <c r="I440" s="33"/>
      <c r="J440" s="33"/>
      <c r="K440" s="36"/>
      <c r="L440" s="33"/>
      <c r="M440" s="32">
        <f>+M197/1936.27</f>
        <v>61.71659944119364</v>
      </c>
      <c r="N440" s="32">
        <f t="shared" si="77"/>
        <v>63.91154126232395</v>
      </c>
      <c r="O440" s="32">
        <f t="shared" si="77"/>
        <v>66.70901613239201</v>
      </c>
      <c r="P440" s="35">
        <f>AVERAGEA(D440:I440)</f>
        <v>59.177353020670324</v>
      </c>
      <c r="Q440" s="35">
        <f t="shared" si="66"/>
        <v>64.11238561196986</v>
      </c>
      <c r="R440" s="35">
        <f t="shared" si="67"/>
        <v>61.64486931632009</v>
      </c>
    </row>
    <row r="441" spans="2:18" ht="13.5">
      <c r="B441" s="17" t="s">
        <v>164</v>
      </c>
      <c r="C441" s="15" t="s">
        <v>28</v>
      </c>
      <c r="D441" s="32">
        <f t="shared" si="78"/>
        <v>45.65478987951061</v>
      </c>
      <c r="E441" s="32">
        <f t="shared" si="78"/>
        <v>48.41783428963936</v>
      </c>
      <c r="F441" s="32">
        <f t="shared" si="78"/>
        <v>55.9710164388231</v>
      </c>
      <c r="G441" s="32">
        <f>+G198/1936.27</f>
        <v>51.83936124610721</v>
      </c>
      <c r="H441" s="33"/>
      <c r="I441" s="33"/>
      <c r="J441" s="33"/>
      <c r="K441" s="33"/>
      <c r="L441" s="36"/>
      <c r="M441" s="32">
        <f>+M198/1936.27</f>
        <v>59.134314945746205</v>
      </c>
      <c r="N441" s="32">
        <f t="shared" si="77"/>
        <v>58.10140114756723</v>
      </c>
      <c r="O441" s="32">
        <f t="shared" si="77"/>
        <v>58.10140114756723</v>
      </c>
      <c r="P441" s="35">
        <f>AVERAGEA(D441:I441)</f>
        <v>50.470750463520076</v>
      </c>
      <c r="Q441" s="35">
        <f t="shared" si="66"/>
        <v>58.44570574696022</v>
      </c>
      <c r="R441" s="35">
        <f t="shared" si="67"/>
        <v>53.888588442137284</v>
      </c>
    </row>
    <row r="442" spans="2:18" ht="13.5">
      <c r="B442" s="17" t="s">
        <v>165</v>
      </c>
      <c r="C442" s="15" t="s">
        <v>28</v>
      </c>
      <c r="D442" s="32">
        <f t="shared" si="78"/>
        <v>42.34946572533789</v>
      </c>
      <c r="E442" s="32">
        <f t="shared" si="78"/>
        <v>46.8684635923709</v>
      </c>
      <c r="F442" s="32">
        <f t="shared" si="78"/>
        <v>53.90518884246515</v>
      </c>
      <c r="G442" s="32">
        <f>+G199/1936.27</f>
        <v>58.10140114756723</v>
      </c>
      <c r="H442" s="33"/>
      <c r="I442" s="33"/>
      <c r="J442" s="33"/>
      <c r="K442" s="33"/>
      <c r="L442" s="36"/>
      <c r="M442" s="32">
        <f>+M199/1936.27</f>
        <v>58.10140114756723</v>
      </c>
      <c r="N442" s="32">
        <f t="shared" si="77"/>
        <v>58.55330093427053</v>
      </c>
      <c r="O442" s="32">
        <f t="shared" si="77"/>
        <v>61.544447141497145</v>
      </c>
      <c r="P442" s="35">
        <f>AVERAGEA(D442:I442)</f>
        <v>50.30612982693529</v>
      </c>
      <c r="Q442" s="35">
        <f t="shared" si="66"/>
        <v>59.39971640777831</v>
      </c>
      <c r="R442" s="35">
        <f t="shared" si="67"/>
        <v>54.20338121872515</v>
      </c>
    </row>
    <row r="443" spans="2:18" ht="13.5">
      <c r="B443" s="17" t="s">
        <v>166</v>
      </c>
      <c r="C443" s="15" t="s">
        <v>28</v>
      </c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5"/>
      <c r="Q443" s="35"/>
      <c r="R443" s="35"/>
    </row>
    <row r="444" spans="2:18" ht="13.5">
      <c r="B444" s="17" t="s">
        <v>168</v>
      </c>
      <c r="C444" s="17" t="s">
        <v>44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5"/>
      <c r="Q444" s="35"/>
      <c r="R444" s="35"/>
    </row>
    <row r="445" spans="2:18" ht="13.5">
      <c r="B445" s="17" t="s">
        <v>169</v>
      </c>
      <c r="C445" s="15" t="s">
        <v>233</v>
      </c>
      <c r="D445" s="33"/>
      <c r="E445" s="33"/>
      <c r="F445" s="33"/>
      <c r="G445" s="33"/>
      <c r="H445" s="32">
        <f>+H202/1936.27</f>
        <v>1.7172191894725426</v>
      </c>
      <c r="I445" s="33"/>
      <c r="J445" s="33"/>
      <c r="K445" s="33"/>
      <c r="L445" s="33"/>
      <c r="M445" s="33"/>
      <c r="N445" s="33"/>
      <c r="O445" s="33"/>
      <c r="P445" s="35">
        <f>AVERAGEA(D445:I445)</f>
        <v>1.7172191894725426</v>
      </c>
      <c r="Q445" s="35"/>
      <c r="R445" s="35">
        <f t="shared" si="67"/>
        <v>1.7172191894725426</v>
      </c>
    </row>
    <row r="446" spans="2:18" ht="13.5">
      <c r="B446" s="17" t="s">
        <v>170</v>
      </c>
      <c r="C446" s="15" t="s">
        <v>28</v>
      </c>
      <c r="D446" s="33"/>
      <c r="E446" s="36"/>
      <c r="F446" s="33"/>
      <c r="G446" s="33"/>
      <c r="H446" s="32">
        <f>+H203/1936.27</f>
        <v>1.3169650926781906</v>
      </c>
      <c r="I446" s="33"/>
      <c r="J446" s="33"/>
      <c r="K446" s="33"/>
      <c r="L446" s="33"/>
      <c r="M446" s="33"/>
      <c r="N446" s="33"/>
      <c r="O446" s="33"/>
      <c r="P446" s="35">
        <f>AVERAGEA(D446:I446)</f>
        <v>1.3169650926781906</v>
      </c>
      <c r="Q446" s="35"/>
      <c r="R446" s="35">
        <f t="shared" si="67"/>
        <v>1.3169650926781906</v>
      </c>
    </row>
    <row r="447" spans="2:18" ht="13.5">
      <c r="B447" s="17" t="s">
        <v>228</v>
      </c>
      <c r="C447" s="16"/>
      <c r="D447" s="36"/>
      <c r="E447" s="36"/>
      <c r="F447" s="36"/>
      <c r="G447" s="33"/>
      <c r="H447" s="33"/>
      <c r="I447" s="33"/>
      <c r="J447" s="33"/>
      <c r="K447" s="33"/>
      <c r="L447" s="33"/>
      <c r="M447" s="33"/>
      <c r="N447" s="33"/>
      <c r="O447" s="33"/>
      <c r="P447" s="35"/>
      <c r="Q447" s="35"/>
      <c r="R447" s="35"/>
    </row>
    <row r="448" spans="2:18" ht="13.5">
      <c r="B448" s="17" t="s">
        <v>171</v>
      </c>
      <c r="C448" s="15" t="s">
        <v>28</v>
      </c>
      <c r="D448" s="36"/>
      <c r="E448" s="36"/>
      <c r="F448" s="36"/>
      <c r="G448" s="33"/>
      <c r="H448" s="33"/>
      <c r="I448" s="33"/>
      <c r="J448" s="33"/>
      <c r="K448" s="33"/>
      <c r="L448" s="33"/>
      <c r="M448" s="33"/>
      <c r="N448" s="32">
        <f>+N205/1936.27</f>
        <v>0.5874697227142909</v>
      </c>
      <c r="O448" s="32">
        <f>+O205/1936.27</f>
        <v>0.6455711238618581</v>
      </c>
      <c r="P448" s="35"/>
      <c r="Q448" s="35">
        <f t="shared" si="66"/>
        <v>0.6165204232880745</v>
      </c>
      <c r="R448" s="35">
        <f t="shared" si="67"/>
        <v>0.6165204232880745</v>
      </c>
    </row>
    <row r="449" spans="2:18" ht="13.5">
      <c r="B449" s="17" t="s">
        <v>172</v>
      </c>
      <c r="C449" s="16"/>
      <c r="D449" s="32">
        <f>+D206/1936.27</f>
        <v>0.5681025889984351</v>
      </c>
      <c r="E449" s="32">
        <f>+E206/1936.27</f>
        <v>0.6068368564301466</v>
      </c>
      <c r="F449" s="32">
        <f>+F206/1936.27</f>
        <v>0.6197482789073838</v>
      </c>
      <c r="G449" s="32">
        <f>+G206/1936.27</f>
        <v>0.6584825463390953</v>
      </c>
      <c r="H449" s="32">
        <f>+H206/1936.27</f>
        <v>0.6713939688163324</v>
      </c>
      <c r="I449" s="33"/>
      <c r="J449" s="33"/>
      <c r="K449" s="33"/>
      <c r="L449" s="33"/>
      <c r="M449" s="33"/>
      <c r="N449" s="33"/>
      <c r="O449" s="33"/>
      <c r="P449" s="35">
        <f>AVERAGEA(D449:I449)</f>
        <v>0.6249128478982786</v>
      </c>
      <c r="Q449" s="35"/>
      <c r="R449" s="35">
        <f t="shared" si="67"/>
        <v>0.6249128478982786</v>
      </c>
    </row>
    <row r="450" spans="2:18" ht="13.5">
      <c r="B450" s="17" t="s">
        <v>173</v>
      </c>
      <c r="C450" s="15" t="s">
        <v>28</v>
      </c>
      <c r="D450" s="36"/>
      <c r="E450" s="33"/>
      <c r="F450" s="36"/>
      <c r="G450" s="33"/>
      <c r="H450" s="33"/>
      <c r="I450" s="33"/>
      <c r="J450" s="33"/>
      <c r="K450" s="33"/>
      <c r="L450" s="33"/>
      <c r="M450" s="33"/>
      <c r="N450" s="33"/>
      <c r="O450" s="33"/>
      <c r="P450" s="35"/>
      <c r="Q450" s="35"/>
      <c r="R450" s="35"/>
    </row>
    <row r="451" spans="2:18" ht="13.5">
      <c r="B451" s="17" t="s">
        <v>174</v>
      </c>
      <c r="C451" s="16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5"/>
      <c r="Q451" s="35"/>
      <c r="R451" s="35"/>
    </row>
    <row r="452" spans="2:18" ht="13.5">
      <c r="B452" s="17" t="s">
        <v>175</v>
      </c>
      <c r="C452" s="15" t="s">
        <v>28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5"/>
      <c r="Q452" s="35"/>
      <c r="R452" s="35"/>
    </row>
    <row r="453" spans="2:18" ht="13.5">
      <c r="B453" s="16"/>
      <c r="C453" s="16"/>
      <c r="D453" s="33"/>
      <c r="E453" s="33"/>
      <c r="F453" s="33"/>
      <c r="G453" s="36"/>
      <c r="H453" s="36"/>
      <c r="I453" s="33"/>
      <c r="J453" s="33"/>
      <c r="K453" s="33"/>
      <c r="L453" s="33"/>
      <c r="M453" s="33"/>
      <c r="N453" s="33"/>
      <c r="O453" s="33"/>
      <c r="P453" s="35"/>
      <c r="Q453" s="35"/>
      <c r="R453" s="35"/>
    </row>
    <row r="454" spans="2:18" ht="13.5">
      <c r="B454" s="17" t="s">
        <v>176</v>
      </c>
      <c r="C454" s="16"/>
      <c r="D454" s="33"/>
      <c r="E454" s="33"/>
      <c r="F454" s="33"/>
      <c r="G454" s="33"/>
      <c r="H454" s="33"/>
      <c r="I454" s="36"/>
      <c r="J454" s="33"/>
      <c r="K454" s="33"/>
      <c r="L454" s="33"/>
      <c r="M454" s="33"/>
      <c r="N454" s="33"/>
      <c r="O454" s="33"/>
      <c r="P454" s="35"/>
      <c r="Q454" s="35"/>
      <c r="R454" s="35"/>
    </row>
    <row r="455" spans="2:18" ht="13.5">
      <c r="B455" s="17" t="s">
        <v>177</v>
      </c>
      <c r="C455" s="16"/>
      <c r="D455" s="33"/>
      <c r="E455" s="36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5"/>
      <c r="Q455" s="35"/>
      <c r="R455" s="35"/>
    </row>
    <row r="456" spans="2:18" ht="13.5">
      <c r="B456" s="17" t="s">
        <v>178</v>
      </c>
      <c r="C456" s="15" t="s">
        <v>230</v>
      </c>
      <c r="D456" s="32">
        <f aca="true" t="shared" si="79" ref="D456:O457">+D213/1936.27</f>
        <v>7.178750897343862</v>
      </c>
      <c r="E456" s="32">
        <f t="shared" si="79"/>
        <v>7.617739261569926</v>
      </c>
      <c r="F456" s="32">
        <f t="shared" si="79"/>
        <v>7.875967711114669</v>
      </c>
      <c r="G456" s="32">
        <f t="shared" si="79"/>
        <v>8.263310385431783</v>
      </c>
      <c r="H456" s="32">
        <f t="shared" si="79"/>
        <v>4.389883642260635</v>
      </c>
      <c r="I456" s="32">
        <f t="shared" si="79"/>
        <v>4.260769417488263</v>
      </c>
      <c r="J456" s="32">
        <f t="shared" si="79"/>
        <v>4.906340541350121</v>
      </c>
      <c r="K456" s="32">
        <f t="shared" si="79"/>
        <v>5.422797440439608</v>
      </c>
      <c r="L456" s="32">
        <f t="shared" si="79"/>
        <v>5.422797440439608</v>
      </c>
      <c r="M456" s="32">
        <f t="shared" si="79"/>
        <v>5.629380200075403</v>
      </c>
      <c r="N456" s="32">
        <f t="shared" si="79"/>
        <v>6.455711238618581</v>
      </c>
      <c r="O456" s="32">
        <f t="shared" si="79"/>
        <v>6.455711238618581</v>
      </c>
      <c r="P456" s="35">
        <f>AVERAGEA(D456:I456)</f>
        <v>6.59773688586819</v>
      </c>
      <c r="Q456" s="35">
        <f>AVERAGEA(J456:O456)</f>
        <v>5.71545634992365</v>
      </c>
      <c r="R456" s="35">
        <f>AVERAGEA(D456:O456)</f>
        <v>6.156596617895919</v>
      </c>
    </row>
    <row r="457" spans="2:18" ht="13.5">
      <c r="B457" s="17" t="s">
        <v>180</v>
      </c>
      <c r="C457" s="15" t="s">
        <v>28</v>
      </c>
      <c r="D457" s="32">
        <f>+D214/1936.27</f>
        <v>12.136737128602933</v>
      </c>
      <c r="E457" s="32">
        <f>+E214/1936.27</f>
        <v>13.298765151554278</v>
      </c>
      <c r="F457" s="32">
        <f>+F214/1936.27</f>
        <v>13.040536702009534</v>
      </c>
      <c r="G457" s="32">
        <f>+G214/1936.27</f>
        <v>12.265851353375304</v>
      </c>
      <c r="H457" s="33"/>
      <c r="I457" s="32">
        <f t="shared" si="79"/>
        <v>8.392424610204156</v>
      </c>
      <c r="J457" s="32">
        <f t="shared" si="79"/>
        <v>9.347869873519706</v>
      </c>
      <c r="K457" s="32">
        <f t="shared" si="79"/>
        <v>10.4582522065621</v>
      </c>
      <c r="L457" s="32">
        <f t="shared" si="79"/>
        <v>11.684837341899632</v>
      </c>
      <c r="M457" s="32">
        <f t="shared" si="79"/>
        <v>13.118005236872957</v>
      </c>
      <c r="N457" s="32">
        <f t="shared" si="79"/>
        <v>14.460793174505621</v>
      </c>
      <c r="O457" s="32">
        <f t="shared" si="79"/>
        <v>14.288640874809127</v>
      </c>
      <c r="P457" s="35">
        <f>AVERAGEA(D457:I457)</f>
        <v>11.82686298914924</v>
      </c>
      <c r="Q457" s="35">
        <f>AVERAGEA(J457:O457)</f>
        <v>12.226399784694857</v>
      </c>
      <c r="R457" s="35">
        <f>AVERAGEA(D457:O457)</f>
        <v>12.044792150355942</v>
      </c>
    </row>
    <row r="458" spans="2:18" ht="13.5">
      <c r="B458" s="17" t="s">
        <v>181</v>
      </c>
      <c r="C458" s="15" t="s">
        <v>28</v>
      </c>
      <c r="D458" s="33"/>
      <c r="E458" s="33"/>
      <c r="F458" s="36"/>
      <c r="G458" s="36"/>
      <c r="H458" s="36"/>
      <c r="I458" s="33"/>
      <c r="J458" s="33"/>
      <c r="K458" s="33"/>
      <c r="L458" s="33"/>
      <c r="M458" s="33"/>
      <c r="N458" s="33"/>
      <c r="O458" s="33"/>
      <c r="P458" s="35"/>
      <c r="Q458" s="35"/>
      <c r="R458" s="35"/>
    </row>
    <row r="459" spans="2:18" ht="13.5">
      <c r="B459" s="17" t="s">
        <v>182</v>
      </c>
      <c r="C459" s="15" t="s">
        <v>28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5"/>
      <c r="Q459" s="35"/>
      <c r="R459" s="35"/>
    </row>
    <row r="460" spans="2:18" ht="13.5">
      <c r="B460" s="17" t="s">
        <v>183</v>
      </c>
      <c r="C460" s="15" t="s">
        <v>28</v>
      </c>
      <c r="D460" s="33"/>
      <c r="E460" s="33"/>
      <c r="F460" s="33"/>
      <c r="G460" s="33"/>
      <c r="H460" s="33"/>
      <c r="I460" s="33"/>
      <c r="J460" s="33"/>
      <c r="K460" s="32">
        <f>+K217/1936.27</f>
        <v>2.1949418211303175</v>
      </c>
      <c r="L460" s="32">
        <f>+L217/1936.27</f>
        <v>2.1949418211303175</v>
      </c>
      <c r="M460" s="33"/>
      <c r="N460" s="33"/>
      <c r="O460" s="33"/>
      <c r="P460" s="35"/>
      <c r="Q460" s="35">
        <f>AVERAGEA(J460:O460)</f>
        <v>2.1949418211303175</v>
      </c>
      <c r="R460" s="35">
        <f>AVERAGEA(D460:O460)</f>
        <v>2.1949418211303175</v>
      </c>
    </row>
    <row r="461" spans="2:18" ht="13.5">
      <c r="B461" s="17" t="s">
        <v>183</v>
      </c>
      <c r="C461" s="15" t="s">
        <v>240</v>
      </c>
      <c r="D461" s="33"/>
      <c r="E461" s="33"/>
      <c r="F461" s="33"/>
      <c r="G461" s="33"/>
      <c r="H461" s="33"/>
      <c r="I461" s="33"/>
      <c r="J461" s="33"/>
      <c r="K461" s="32">
        <f>+K218/1936.27</f>
        <v>1136.2051779968704</v>
      </c>
      <c r="L461" s="32">
        <f>+L218/1936.27</f>
        <v>1136.2051779968704</v>
      </c>
      <c r="M461" s="33"/>
      <c r="N461" s="33"/>
      <c r="O461" s="33"/>
      <c r="P461" s="35"/>
      <c r="Q461" s="35">
        <f>AVERAGEA(J461:O461)</f>
        <v>1136.2051779968704</v>
      </c>
      <c r="R461" s="35">
        <f>AVERAGEA(D461:O461)</f>
        <v>1136.2051779968704</v>
      </c>
    </row>
    <row r="462" spans="2:18" ht="13.5">
      <c r="B462" s="16"/>
      <c r="C462" s="16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5"/>
      <c r="Q462" s="35"/>
      <c r="R462" s="35"/>
    </row>
    <row r="463" spans="2:18" ht="13.5">
      <c r="B463" s="17" t="s">
        <v>185</v>
      </c>
      <c r="C463" s="16"/>
      <c r="D463" s="33"/>
      <c r="E463" s="36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5"/>
      <c r="Q463" s="35"/>
      <c r="R463" s="35"/>
    </row>
    <row r="464" spans="2:18" ht="13.5">
      <c r="B464" s="17" t="s">
        <v>186</v>
      </c>
      <c r="C464" s="15" t="s">
        <v>230</v>
      </c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3"/>
      <c r="O464" s="33"/>
      <c r="P464" s="35"/>
      <c r="Q464" s="35"/>
      <c r="R464" s="35"/>
    </row>
    <row r="465" spans="2:18" ht="13.5">
      <c r="B465" s="17" t="s">
        <v>187</v>
      </c>
      <c r="C465" s="15" t="s">
        <v>28</v>
      </c>
      <c r="D465" s="32">
        <f aca="true" t="shared" si="80" ref="D465:O465">+D222/1936.27</f>
        <v>7.436979346888606</v>
      </c>
      <c r="E465" s="32">
        <f t="shared" si="80"/>
        <v>9.037995734066014</v>
      </c>
      <c r="F465" s="32">
        <f t="shared" si="80"/>
        <v>9.231667071224571</v>
      </c>
      <c r="G465" s="32">
        <f t="shared" si="80"/>
        <v>9.296224183610757</v>
      </c>
      <c r="H465" s="32">
        <f t="shared" si="80"/>
        <v>8.77976728452127</v>
      </c>
      <c r="I465" s="32">
        <f t="shared" si="80"/>
        <v>3.356969844081662</v>
      </c>
      <c r="J465" s="32">
        <f t="shared" si="80"/>
        <v>3.1503870844458675</v>
      </c>
      <c r="K465" s="32">
        <f t="shared" si="80"/>
        <v>2.711398720219804</v>
      </c>
      <c r="L465" s="32">
        <f t="shared" si="80"/>
        <v>3.744312518398777</v>
      </c>
      <c r="M465" s="32">
        <f t="shared" si="80"/>
        <v>4.648112091805379</v>
      </c>
      <c r="N465" s="32">
        <f t="shared" si="80"/>
        <v>5.681025889984351</v>
      </c>
      <c r="O465" s="32">
        <f t="shared" si="80"/>
        <v>5.681025889984351</v>
      </c>
      <c r="P465" s="35">
        <f>AVERAGEA(D465:I465)</f>
        <v>7.856600577398813</v>
      </c>
      <c r="Q465" s="35">
        <f>AVERAGEA(J465:O465)</f>
        <v>4.269377032473089</v>
      </c>
      <c r="R465" s="35">
        <f>AVERAGEA(D465:O465)</f>
        <v>6.0629888049359515</v>
      </c>
    </row>
    <row r="466" spans="2:18" ht="13.5">
      <c r="B466" s="17" t="s">
        <v>188</v>
      </c>
      <c r="C466" s="16"/>
      <c r="D466" s="36"/>
      <c r="E466" s="33"/>
      <c r="F466" s="36"/>
      <c r="G466" s="36"/>
      <c r="H466" s="33"/>
      <c r="I466" s="33"/>
      <c r="J466" s="33"/>
      <c r="K466" s="33"/>
      <c r="L466" s="33"/>
      <c r="M466" s="33"/>
      <c r="N466" s="33"/>
      <c r="O466" s="33"/>
      <c r="P466" s="35"/>
      <c r="Q466" s="35"/>
      <c r="R466" s="35"/>
    </row>
    <row r="467" spans="2:18" ht="13.5">
      <c r="B467" s="17" t="s">
        <v>189</v>
      </c>
      <c r="C467" s="15" t="s">
        <v>230</v>
      </c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5"/>
      <c r="Q467" s="35"/>
      <c r="R467" s="35"/>
    </row>
    <row r="468" spans="2:18" ht="13.5">
      <c r="B468" s="17" t="s">
        <v>190</v>
      </c>
      <c r="C468" s="15" t="s">
        <v>28</v>
      </c>
      <c r="D468" s="33"/>
      <c r="E468" s="33"/>
      <c r="F468" s="33"/>
      <c r="G468" s="33"/>
      <c r="H468" s="33"/>
      <c r="I468" s="33"/>
      <c r="J468" s="33"/>
      <c r="K468" s="36"/>
      <c r="L468" s="36"/>
      <c r="M468" s="33"/>
      <c r="N468" s="33"/>
      <c r="O468" s="33"/>
      <c r="P468" s="35"/>
      <c r="Q468" s="35"/>
      <c r="R468" s="35"/>
    </row>
    <row r="469" spans="2:18" ht="13.5">
      <c r="B469" s="17" t="s">
        <v>191</v>
      </c>
      <c r="C469" s="16"/>
      <c r="D469" s="33"/>
      <c r="E469" s="33"/>
      <c r="F469" s="33"/>
      <c r="G469" s="33"/>
      <c r="H469" s="33"/>
      <c r="I469" s="33"/>
      <c r="J469" s="33"/>
      <c r="K469" s="36"/>
      <c r="L469" s="36"/>
      <c r="M469" s="33"/>
      <c r="N469" s="33"/>
      <c r="O469" s="33"/>
      <c r="P469" s="35"/>
      <c r="Q469" s="35"/>
      <c r="R469" s="35"/>
    </row>
    <row r="470" spans="2:18" ht="13.5">
      <c r="B470" s="17" t="s">
        <v>192</v>
      </c>
      <c r="C470" s="16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5"/>
      <c r="Q470" s="35"/>
      <c r="R470" s="35"/>
    </row>
    <row r="471" spans="2:18" ht="13.5">
      <c r="B471" s="17" t="s">
        <v>193</v>
      </c>
      <c r="C471" s="16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5"/>
      <c r="Q471" s="35"/>
      <c r="R471" s="35"/>
    </row>
    <row r="472" spans="2:18" ht="13.5">
      <c r="B472" s="17" t="s">
        <v>194</v>
      </c>
      <c r="C472" s="15" t="s">
        <v>28</v>
      </c>
      <c r="D472" s="32">
        <f aca="true" t="shared" si="81" ref="D472:O472">+D229/1936.27</f>
        <v>6.713939688163324</v>
      </c>
      <c r="E472" s="32">
        <f t="shared" si="81"/>
        <v>6.713939688163324</v>
      </c>
      <c r="F472" s="32">
        <f t="shared" si="81"/>
        <v>6.972168137708068</v>
      </c>
      <c r="G472" s="32">
        <f t="shared" si="81"/>
        <v>6.972168137708068</v>
      </c>
      <c r="H472" s="32">
        <f t="shared" si="81"/>
        <v>6.972168137708068</v>
      </c>
      <c r="I472" s="32">
        <f t="shared" si="81"/>
        <v>6.713939688163324</v>
      </c>
      <c r="J472" s="32">
        <f t="shared" si="81"/>
        <v>6.713939688163324</v>
      </c>
      <c r="K472" s="32">
        <f t="shared" si="81"/>
        <v>6.713939688163324</v>
      </c>
      <c r="L472" s="32">
        <f t="shared" si="81"/>
        <v>6.713939688163324</v>
      </c>
      <c r="M472" s="32">
        <f t="shared" si="81"/>
        <v>6.713939688163324</v>
      </c>
      <c r="N472" s="32">
        <f t="shared" si="81"/>
        <v>6.713939688163324</v>
      </c>
      <c r="O472" s="32">
        <f t="shared" si="81"/>
        <v>6.713939688163324</v>
      </c>
      <c r="P472" s="35">
        <f>AVERAGEA(D472:I472)</f>
        <v>6.843053912935695</v>
      </c>
      <c r="Q472" s="35">
        <f>AVERAGEA(J472:O472)</f>
        <v>6.713939688163324</v>
      </c>
      <c r="R472" s="35">
        <f>AVERAGEA(D472:O472)</f>
        <v>6.778496800549509</v>
      </c>
    </row>
    <row r="473" spans="2:18" ht="13.5">
      <c r="B473" s="17" t="s">
        <v>195</v>
      </c>
      <c r="C473" s="15" t="s">
        <v>28</v>
      </c>
      <c r="D473" s="32">
        <f aca="true" t="shared" si="82" ref="D473:O473">+D230/1936.27</f>
        <v>0.4389883642260635</v>
      </c>
      <c r="E473" s="32">
        <f t="shared" si="82"/>
        <v>0.4389883642260635</v>
      </c>
      <c r="F473" s="32">
        <f t="shared" si="82"/>
        <v>0.4389883642260635</v>
      </c>
      <c r="G473" s="32">
        <f t="shared" si="82"/>
        <v>0.4389883642260635</v>
      </c>
      <c r="H473" s="32">
        <f t="shared" si="82"/>
        <v>0.4389883642260635</v>
      </c>
      <c r="I473" s="32">
        <f t="shared" si="82"/>
        <v>0.4389883642260635</v>
      </c>
      <c r="J473" s="32">
        <f t="shared" si="82"/>
        <v>0.4389883642260635</v>
      </c>
      <c r="K473" s="32">
        <f t="shared" si="82"/>
        <v>0.4389883642260635</v>
      </c>
      <c r="L473" s="32">
        <f t="shared" si="82"/>
        <v>0.3098741394536919</v>
      </c>
      <c r="M473" s="32">
        <f t="shared" si="82"/>
        <v>0.18075991468132027</v>
      </c>
      <c r="N473" s="32">
        <f t="shared" si="82"/>
        <v>0.18075991468132027</v>
      </c>
      <c r="O473" s="32">
        <f t="shared" si="82"/>
        <v>0.18075991468132027</v>
      </c>
      <c r="P473" s="35">
        <f>AVERAGEA(D473:I473)</f>
        <v>0.4389883642260635</v>
      </c>
      <c r="Q473" s="35">
        <f>AVERAGEA(J473:O473)</f>
        <v>0.28835510199163</v>
      </c>
      <c r="R473" s="35">
        <f>AVERAGEA(D473:O473)</f>
        <v>0.36367173310884676</v>
      </c>
    </row>
    <row r="474" spans="2:18" ht="13.5">
      <c r="B474" s="17" t="s">
        <v>196</v>
      </c>
      <c r="C474" s="16"/>
      <c r="D474" s="33"/>
      <c r="E474" s="36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5"/>
      <c r="Q474" s="35"/>
      <c r="R474" s="35"/>
    </row>
    <row r="475" spans="2:18" ht="13.5">
      <c r="B475" s="17" t="s">
        <v>197</v>
      </c>
      <c r="C475" s="1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3"/>
      <c r="O475" s="33"/>
      <c r="P475" s="35"/>
      <c r="Q475" s="35"/>
      <c r="R475" s="35"/>
    </row>
    <row r="476" spans="2:18" ht="13.5">
      <c r="B476" s="17" t="s">
        <v>198</v>
      </c>
      <c r="C476" s="16"/>
      <c r="D476" s="36"/>
      <c r="E476" s="33"/>
      <c r="F476" s="36"/>
      <c r="G476" s="36"/>
      <c r="H476" s="36"/>
      <c r="I476" s="36"/>
      <c r="J476" s="36"/>
      <c r="K476" s="36"/>
      <c r="L476" s="36"/>
      <c r="M476" s="36"/>
      <c r="N476" s="33"/>
      <c r="O476" s="33"/>
      <c r="P476" s="35"/>
      <c r="Q476" s="35"/>
      <c r="R476" s="35"/>
    </row>
    <row r="477" spans="2:18" ht="13.5">
      <c r="B477" s="17" t="s">
        <v>199</v>
      </c>
      <c r="C477" s="15" t="s">
        <v>28</v>
      </c>
      <c r="D477" s="32">
        <f aca="true" t="shared" si="83" ref="D477:O477">+D234/1936.27</f>
        <v>8.77976728452127</v>
      </c>
      <c r="E477" s="32">
        <f t="shared" si="83"/>
        <v>8.77976728452127</v>
      </c>
      <c r="F477" s="32">
        <f t="shared" si="83"/>
        <v>9.037995734066014</v>
      </c>
      <c r="G477" s="32">
        <f t="shared" si="83"/>
        <v>9.296224183610757</v>
      </c>
      <c r="H477" s="32">
        <f t="shared" si="83"/>
        <v>9.296224183610757</v>
      </c>
      <c r="I477" s="32">
        <f t="shared" si="83"/>
        <v>9.296224183610757</v>
      </c>
      <c r="J477" s="32">
        <f t="shared" si="83"/>
        <v>9.296224183610757</v>
      </c>
      <c r="K477" s="32">
        <f t="shared" si="83"/>
        <v>9.296224183610757</v>
      </c>
      <c r="L477" s="32">
        <f t="shared" si="83"/>
        <v>9.296224183610757</v>
      </c>
      <c r="M477" s="32">
        <f t="shared" si="83"/>
        <v>9.296224183610757</v>
      </c>
      <c r="N477" s="32">
        <f t="shared" si="83"/>
        <v>9.296224183610757</v>
      </c>
      <c r="O477" s="32">
        <f t="shared" si="83"/>
        <v>9.296224183610757</v>
      </c>
      <c r="P477" s="35">
        <f>AVERAGEA(D477:I477)</f>
        <v>9.08103380899014</v>
      </c>
      <c r="Q477" s="35">
        <f>AVERAGEA(J477:O477)</f>
        <v>9.296224183610759</v>
      </c>
      <c r="R477" s="35">
        <f>AVERAGEA(D477:O477)</f>
        <v>9.18862899630045</v>
      </c>
    </row>
    <row r="478" spans="2:18" ht="13.5">
      <c r="B478" s="17" t="s">
        <v>200</v>
      </c>
      <c r="C478" s="15" t="s">
        <v>28</v>
      </c>
      <c r="D478" s="32">
        <f aca="true" t="shared" si="84" ref="D478:O478">+D235/1936.27</f>
        <v>2.5822844954474324</v>
      </c>
      <c r="E478" s="32">
        <f t="shared" si="84"/>
        <v>2.5822844954474324</v>
      </c>
      <c r="F478" s="32">
        <f t="shared" si="84"/>
        <v>2.8405129449921755</v>
      </c>
      <c r="G478" s="32">
        <f t="shared" si="84"/>
        <v>2.5822844954474324</v>
      </c>
      <c r="H478" s="32">
        <f t="shared" si="84"/>
        <v>2.5822844954474324</v>
      </c>
      <c r="I478" s="32">
        <f t="shared" si="84"/>
        <v>2.3240560459026893</v>
      </c>
      <c r="J478" s="32">
        <f t="shared" si="84"/>
        <v>2.3240560459026893</v>
      </c>
      <c r="K478" s="32">
        <f t="shared" si="84"/>
        <v>2.3240560459026893</v>
      </c>
      <c r="L478" s="32">
        <f t="shared" si="84"/>
        <v>2.3240560459026893</v>
      </c>
      <c r="M478" s="32">
        <f t="shared" si="84"/>
        <v>2.3240560459026893</v>
      </c>
      <c r="N478" s="32">
        <f t="shared" si="84"/>
        <v>2.3240560459026893</v>
      </c>
      <c r="O478" s="32">
        <f t="shared" si="84"/>
        <v>2.3240560459026893</v>
      </c>
      <c r="P478" s="35">
        <f>AVERAGEA(D478:I478)</f>
        <v>2.5822844954474324</v>
      </c>
      <c r="Q478" s="35">
        <f>AVERAGEA(J478:O478)</f>
        <v>2.3240560459026898</v>
      </c>
      <c r="R478" s="35">
        <f>AVERAGEA(D478:O478)</f>
        <v>2.4531702706750615</v>
      </c>
    </row>
    <row r="479" spans="2:18" ht="13.5">
      <c r="B479" s="17" t="s">
        <v>201</v>
      </c>
      <c r="C479" s="15" t="s">
        <v>28</v>
      </c>
      <c r="D479" s="32">
        <f aca="true" t="shared" si="85" ref="D479:O479">+D236/1936.27</f>
        <v>1.2911422477237162</v>
      </c>
      <c r="E479" s="32">
        <f t="shared" si="85"/>
        <v>1.2911422477237162</v>
      </c>
      <c r="F479" s="32">
        <f t="shared" si="85"/>
        <v>1.2911422477237162</v>
      </c>
      <c r="G479" s="32">
        <f t="shared" si="85"/>
        <v>1.2911422477237162</v>
      </c>
      <c r="H479" s="32">
        <f t="shared" si="85"/>
        <v>1.2911422477237162</v>
      </c>
      <c r="I479" s="32">
        <f t="shared" si="85"/>
        <v>1.2911422477237162</v>
      </c>
      <c r="J479" s="32">
        <f t="shared" si="85"/>
        <v>1.2911422477237162</v>
      </c>
      <c r="K479" s="32">
        <f t="shared" si="85"/>
        <v>1.2911422477237162</v>
      </c>
      <c r="L479" s="32">
        <f t="shared" si="85"/>
        <v>1.0329137981789729</v>
      </c>
      <c r="M479" s="32">
        <f t="shared" si="85"/>
        <v>0.7746853486342298</v>
      </c>
      <c r="N479" s="32">
        <f t="shared" si="85"/>
        <v>0.7746853486342298</v>
      </c>
      <c r="O479" s="32">
        <f t="shared" si="85"/>
        <v>0.7746853486342298</v>
      </c>
      <c r="P479" s="35">
        <f>AVERAGEA(D479:I479)</f>
        <v>1.2911422477237162</v>
      </c>
      <c r="Q479" s="35">
        <f>AVERAGEA(J479:O479)</f>
        <v>0.9898757232548491</v>
      </c>
      <c r="R479" s="35">
        <f>AVERAGEA(D479:O479)</f>
        <v>1.1405089854892825</v>
      </c>
    </row>
    <row r="480" spans="2:18" ht="12">
      <c r="B480" s="6"/>
      <c r="C480" s="8"/>
      <c r="D480" s="22"/>
      <c r="E480" s="22"/>
      <c r="F480" s="22"/>
      <c r="G480" s="22"/>
      <c r="H480" s="9"/>
      <c r="I480" s="9"/>
      <c r="J480" s="9"/>
      <c r="K480" s="9"/>
      <c r="L480" s="9"/>
      <c r="M480" s="9"/>
      <c r="N480" s="7"/>
      <c r="O480" s="7"/>
      <c r="P480" s="23"/>
      <c r="Q480" s="23"/>
      <c r="R480" s="23"/>
    </row>
    <row r="481" spans="2:18" ht="12">
      <c r="B481" s="6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23"/>
      <c r="Q481" s="23"/>
      <c r="R481" s="23"/>
    </row>
    <row r="482" spans="2:18" ht="12">
      <c r="B482" s="6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23"/>
      <c r="Q482" s="23"/>
      <c r="R482" s="23"/>
    </row>
    <row r="483" spans="2:18" ht="12">
      <c r="B483" s="6"/>
      <c r="C483" s="7"/>
      <c r="D483" s="7"/>
      <c r="E483" s="9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23"/>
      <c r="Q483" s="23"/>
      <c r="R483" s="23"/>
    </row>
    <row r="484" spans="2:18" ht="12">
      <c r="B484" s="6"/>
      <c r="C484" s="8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7"/>
      <c r="O484" s="7"/>
      <c r="P484" s="23"/>
      <c r="Q484" s="23"/>
      <c r="R484" s="23"/>
    </row>
    <row r="485" spans="2:18" ht="12">
      <c r="B485" s="6"/>
      <c r="C485" s="8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7"/>
      <c r="O485" s="7"/>
      <c r="P485" s="23"/>
      <c r="Q485" s="23"/>
      <c r="R485" s="23"/>
    </row>
    <row r="486" spans="2:18" ht="12">
      <c r="B486" s="6"/>
      <c r="C486" s="8"/>
      <c r="D486" s="9"/>
      <c r="E486" s="7"/>
      <c r="F486" s="9"/>
      <c r="G486" s="9"/>
      <c r="H486" s="9"/>
      <c r="I486" s="9"/>
      <c r="J486" s="9"/>
      <c r="K486" s="9"/>
      <c r="L486" s="9"/>
      <c r="M486" s="9"/>
      <c r="N486" s="7"/>
      <c r="O486" s="7"/>
      <c r="P486" s="23"/>
      <c r="Q486" s="23"/>
      <c r="R486" s="23"/>
    </row>
    <row r="487" spans="8:18" ht="12">
      <c r="H487" s="3"/>
      <c r="I487" s="3"/>
      <c r="P487" s="23"/>
      <c r="Q487" s="23"/>
      <c r="R487" s="23"/>
    </row>
    <row r="488" spans="8:18" ht="12">
      <c r="H488" s="3"/>
      <c r="I488" s="3"/>
      <c r="P488" s="23"/>
      <c r="Q488" s="23"/>
      <c r="R488" s="23"/>
    </row>
    <row r="489" spans="8:18" ht="12">
      <c r="H489" s="3"/>
      <c r="I489" s="3"/>
      <c r="P489" s="23"/>
      <c r="Q489" s="23"/>
      <c r="R489" s="23"/>
    </row>
    <row r="490" spans="8:18" ht="12">
      <c r="H490" s="3"/>
      <c r="I490" s="3"/>
      <c r="P490" s="23"/>
      <c r="Q490" s="23"/>
      <c r="R490" s="23"/>
    </row>
    <row r="491" spans="8:18" ht="12">
      <c r="H491" s="3"/>
      <c r="I491" s="3"/>
      <c r="P491" s="23"/>
      <c r="Q491" s="23"/>
      <c r="R491" s="23"/>
    </row>
    <row r="492" spans="8:18" ht="12">
      <c r="H492" s="3"/>
      <c r="I492" s="3"/>
      <c r="P492" s="23"/>
      <c r="Q492" s="23"/>
      <c r="R492" s="23"/>
    </row>
    <row r="493" spans="8:18" ht="12">
      <c r="H493" s="3"/>
      <c r="I493" s="3"/>
      <c r="P493" s="23"/>
      <c r="Q493" s="23"/>
      <c r="R493" s="23"/>
    </row>
    <row r="494" spans="8:18" ht="12">
      <c r="H494" s="3"/>
      <c r="I494" s="3"/>
      <c r="P494" s="23"/>
      <c r="Q494" s="23"/>
      <c r="R494" s="23"/>
    </row>
    <row r="495" spans="8:18" ht="12">
      <c r="H495" s="3"/>
      <c r="I495" s="3"/>
      <c r="P495" s="23"/>
      <c r="Q495" s="23"/>
      <c r="R495" s="23"/>
    </row>
    <row r="496" spans="8:18" ht="12">
      <c r="H496" s="3"/>
      <c r="I496" s="3"/>
      <c r="P496" s="23"/>
      <c r="Q496" s="23"/>
      <c r="R496" s="23"/>
    </row>
    <row r="497" spans="8:18" ht="12">
      <c r="H497" s="3"/>
      <c r="I497" s="3"/>
      <c r="P497" s="23"/>
      <c r="Q497" s="23"/>
      <c r="R497" s="23"/>
    </row>
    <row r="498" spans="8:9" ht="12">
      <c r="H498" s="3"/>
      <c r="I498" s="3"/>
    </row>
    <row r="499" spans="8:9" ht="12">
      <c r="H499" s="3"/>
      <c r="I499" s="3"/>
    </row>
    <row r="500" spans="8:9" ht="12">
      <c r="H500" s="3"/>
      <c r="I500" s="3"/>
    </row>
    <row r="501" spans="8:9" ht="12">
      <c r="H501" s="3"/>
      <c r="I501" s="3"/>
    </row>
    <row r="502" spans="8:9" ht="12">
      <c r="H502" s="3"/>
      <c r="I502" s="3"/>
    </row>
    <row r="503" spans="8:9" ht="12">
      <c r="H503" s="3"/>
      <c r="I503" s="3"/>
    </row>
    <row r="504" spans="8:9" ht="12">
      <c r="H504" s="3"/>
      <c r="I504" s="3"/>
    </row>
    <row r="505" spans="8:9" ht="12">
      <c r="H505" s="3"/>
      <c r="I505" s="3"/>
    </row>
    <row r="506" spans="8:9" ht="12">
      <c r="H506" s="3"/>
      <c r="I506" s="3"/>
    </row>
    <row r="507" spans="8:9" ht="12">
      <c r="H507" s="3"/>
      <c r="I507" s="3"/>
    </row>
    <row r="508" spans="7:8" ht="12">
      <c r="G508" s="3"/>
      <c r="H508" s="3"/>
    </row>
    <row r="509" spans="7:8" ht="12">
      <c r="G509" s="3"/>
      <c r="H509" s="3"/>
    </row>
    <row r="510" spans="8:9" ht="12">
      <c r="H510" s="3"/>
      <c r="I510" s="3"/>
    </row>
    <row r="511" spans="8:9" ht="12">
      <c r="H511" s="3"/>
      <c r="I511" s="3"/>
    </row>
    <row r="512" spans="8:9" ht="12">
      <c r="H512" s="3"/>
      <c r="I512" s="3"/>
    </row>
    <row r="513" spans="8:9" ht="12">
      <c r="H513" s="3"/>
      <c r="I513" s="3"/>
    </row>
    <row r="514" spans="7:8" ht="12">
      <c r="G514" s="3"/>
      <c r="H514" s="3"/>
    </row>
    <row r="515" spans="8:9" ht="12">
      <c r="H515" s="3"/>
      <c r="I515" s="3"/>
    </row>
    <row r="516" spans="8:9" ht="12">
      <c r="H516" s="3"/>
      <c r="I516" s="3"/>
    </row>
    <row r="517" spans="8:9" ht="12">
      <c r="H517" s="3"/>
      <c r="I517" s="3"/>
    </row>
    <row r="519" spans="7:8" ht="12">
      <c r="G519" s="3"/>
      <c r="H519" s="3"/>
    </row>
    <row r="520" spans="7:8" ht="12">
      <c r="G520" s="3"/>
      <c r="H520" s="3"/>
    </row>
    <row r="524" spans="7:8" ht="12">
      <c r="G524" s="3"/>
      <c r="H524" s="3"/>
    </row>
    <row r="525" spans="7:8" ht="12">
      <c r="G525" s="3"/>
      <c r="H525" s="3"/>
    </row>
    <row r="526" spans="7:8" ht="12">
      <c r="G526" s="3"/>
      <c r="H526" s="3"/>
    </row>
    <row r="586" ht="12">
      <c r="Q586" s="3"/>
    </row>
    <row r="590" ht="12">
      <c r="D590" s="4"/>
    </row>
    <row r="594" ht="12">
      <c r="B594" s="1"/>
    </row>
    <row r="596" ht="12">
      <c r="B596" s="2"/>
    </row>
    <row r="600" ht="12">
      <c r="O600" s="3"/>
    </row>
    <row r="618" spans="5:13" ht="12">
      <c r="E618" s="5"/>
      <c r="G618" s="5"/>
      <c r="I618" s="5"/>
      <c r="K618" s="5"/>
      <c r="M618" s="5"/>
    </row>
  </sheetData>
  <printOptions/>
  <pageMargins left="0.7874015748031497" right="0.7874015748031497" top="0.984251968503937" bottom="0.984251968503937" header="0.5118110236220472" footer="0.5118110236220472"/>
  <pageSetup fitToHeight="6" fitToWidth="1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2002-03-14T13:53:52Z</cp:lastPrinted>
  <dcterms:created xsi:type="dcterms:W3CDTF">2001-05-03T10:45:44Z</dcterms:created>
  <dcterms:modified xsi:type="dcterms:W3CDTF">2004-06-28T10:53:27Z</dcterms:modified>
  <cp:category/>
  <cp:version/>
  <cp:contentType/>
  <cp:contentStatus/>
</cp:coreProperties>
</file>