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6000" windowHeight="6600" tabRatio="889" firstSheet="7" activeTab="12"/>
  </bookViews>
  <sheets>
    <sheet name="medie listino Camera 2011" sheetId="1" r:id="rId1"/>
    <sheet name="medie Camera gen 2011" sheetId="2" r:id="rId2"/>
    <sheet name="medie Camera feb 2011" sheetId="3" r:id="rId3"/>
    <sheet name="medie Camera mar 2011" sheetId="4" r:id="rId4"/>
    <sheet name="medie Camera apr 2011" sheetId="5" r:id="rId5"/>
    <sheet name="medie Camera mag 2011" sheetId="6" r:id="rId6"/>
    <sheet name="medie Camera giu 2011" sheetId="7" r:id="rId7"/>
    <sheet name="medie Camera lug 2011" sheetId="8" r:id="rId8"/>
    <sheet name="medie Camera ago 2011" sheetId="9" r:id="rId9"/>
    <sheet name="medie Camera set 2011" sheetId="10" r:id="rId10"/>
    <sheet name="medie Camera ott 2011" sheetId="11" r:id="rId11"/>
    <sheet name="medie Camera nov 2011" sheetId="12" r:id="rId12"/>
    <sheet name="medie Camera dic 2011" sheetId="13" r:id="rId13"/>
  </sheets>
  <externalReferences>
    <externalReference r:id="rId16"/>
    <externalReference r:id="rId17"/>
  </externalReferences>
  <definedNames>
    <definedName name="_1" localSheetId="8">#REF!</definedName>
    <definedName name="_1" localSheetId="12">#REF!</definedName>
    <definedName name="_1" localSheetId="7">#REF!</definedName>
    <definedName name="_1" localSheetId="11">#REF!</definedName>
    <definedName name="_1" localSheetId="10">#REF!</definedName>
    <definedName name="_1" localSheetId="9">#REF!</definedName>
    <definedName name="_1" localSheetId="0">'medie listino Camera 2011'!$HR$3541</definedName>
    <definedName name="_1">#REF!</definedName>
    <definedName name="_12" localSheetId="8">#REF!</definedName>
    <definedName name="_12" localSheetId="12">#REF!</definedName>
    <definedName name="_12" localSheetId="7">#REF!</definedName>
    <definedName name="_12" localSheetId="11">#REF!</definedName>
    <definedName name="_12" localSheetId="10">#REF!</definedName>
    <definedName name="_12" localSheetId="9">#REF!</definedName>
    <definedName name="_12" localSheetId="0">'medie listino Camera 2011'!$HS$6791</definedName>
    <definedName name="_12">#REF!</definedName>
    <definedName name="_2" localSheetId="8">#REF!</definedName>
    <definedName name="_2" localSheetId="12">#REF!</definedName>
    <definedName name="_2" localSheetId="7">#REF!</definedName>
    <definedName name="_2" localSheetId="11">#REF!</definedName>
    <definedName name="_2" localSheetId="10">#REF!</definedName>
    <definedName name="_2" localSheetId="9">#REF!</definedName>
    <definedName name="_2" localSheetId="0">'medie listino Camera 2011'!$HR$3766</definedName>
    <definedName name="_2">#REF!</definedName>
    <definedName name="_Regression_Int" localSheetId="0" hidden="1">1</definedName>
    <definedName name="A" localSheetId="8">#REF!</definedName>
    <definedName name="A" localSheetId="12">#REF!</definedName>
    <definedName name="A" localSheetId="7">#REF!</definedName>
    <definedName name="A" localSheetId="11">#REF!</definedName>
    <definedName name="A" localSheetId="10">#REF!</definedName>
    <definedName name="A" localSheetId="9">#REF!</definedName>
    <definedName name="A" localSheetId="0">'medie listino Camera 2011'!$HR$3994</definedName>
    <definedName name="A">#REF!</definedName>
    <definedName name="APRILE" localSheetId="8">#REF!</definedName>
    <definedName name="APRILE" localSheetId="12">#REF!</definedName>
    <definedName name="APRILE" localSheetId="7">#REF!</definedName>
    <definedName name="APRILE" localSheetId="11">#REF!</definedName>
    <definedName name="APRILE" localSheetId="10">#REF!</definedName>
    <definedName name="APRILE" localSheetId="9">#REF!</definedName>
    <definedName name="APRILE" localSheetId="0">'medie listino Camera 2011'!$HS$5004:$IV$5123</definedName>
    <definedName name="APRILE">#REF!</definedName>
    <definedName name="Area_stampa_MI" localSheetId="8">#REF!</definedName>
    <definedName name="Area_stampa_MI" localSheetId="12">#REF!</definedName>
    <definedName name="Area_stampa_MI" localSheetId="7">#REF!</definedName>
    <definedName name="Area_stampa_MI" localSheetId="11">#REF!</definedName>
    <definedName name="Area_stampa_MI" localSheetId="10">#REF!</definedName>
    <definedName name="Area_stampa_MI" localSheetId="9">#REF!</definedName>
    <definedName name="Area_stampa_MI" localSheetId="0">'medie listino Camera 2011'!$B$38:$F$167</definedName>
    <definedName name="Area_stampa_MI">#REF!</definedName>
    <definedName name="CER" localSheetId="8">#REF!</definedName>
    <definedName name="CER" localSheetId="12">#REF!</definedName>
    <definedName name="CER" localSheetId="7">#REF!</definedName>
    <definedName name="CER" localSheetId="11">#REF!</definedName>
    <definedName name="CER" localSheetId="10">#REF!</definedName>
    <definedName name="CER" localSheetId="9">#REF!</definedName>
    <definedName name="CER" localSheetId="0">'medie listino Camera 2011'!$HS$6791</definedName>
    <definedName name="CER">#REF!</definedName>
    <definedName name="D" localSheetId="8">#REF!</definedName>
    <definedName name="D" localSheetId="12">#REF!</definedName>
    <definedName name="D" localSheetId="7">#REF!</definedName>
    <definedName name="D" localSheetId="11">#REF!</definedName>
    <definedName name="D" localSheetId="10">#REF!</definedName>
    <definedName name="D" localSheetId="9">#REF!</definedName>
    <definedName name="D" localSheetId="0">'medie listino Camera 2011'!$38:$6791</definedName>
    <definedName name="D">#REF!</definedName>
    <definedName name="DIC" localSheetId="8">#REF!</definedName>
    <definedName name="DIC" localSheetId="12">#REF!</definedName>
    <definedName name="DIC" localSheetId="7">#REF!</definedName>
    <definedName name="DIC" localSheetId="11">#REF!</definedName>
    <definedName name="DIC" localSheetId="10">#REF!</definedName>
    <definedName name="DIC" localSheetId="9">#REF!</definedName>
    <definedName name="DIC" localSheetId="0">'medie listino Camera 2011'!$G$38:$IV$6791</definedName>
    <definedName name="DIC">#REF!</definedName>
    <definedName name="DICEMBRE" localSheetId="8">#REF!</definedName>
    <definedName name="DICEMBRE" localSheetId="12">#REF!</definedName>
    <definedName name="DICEMBRE" localSheetId="7">#REF!</definedName>
    <definedName name="DICEMBRE" localSheetId="11">#REF!</definedName>
    <definedName name="DICEMBRE" localSheetId="10">#REF!</definedName>
    <definedName name="DICEMBRE" localSheetId="9">#REF!</definedName>
    <definedName name="DICEMBRE" localSheetId="0">'medie listino Camera 2011'!$HR$4411:$IV$4637</definedName>
    <definedName name="DICEMBRE">#REF!</definedName>
    <definedName name="f">#REF!</definedName>
    <definedName name="GIUGNO" localSheetId="8">#REF!</definedName>
    <definedName name="GIUGNO" localSheetId="12">#REF!</definedName>
    <definedName name="GIUGNO" localSheetId="7">#REF!</definedName>
    <definedName name="GIUGNO" localSheetId="11">#REF!</definedName>
    <definedName name="GIUGNO" localSheetId="10">#REF!</definedName>
    <definedName name="GIUGNO" localSheetId="9">#REF!</definedName>
    <definedName name="GIUGNO" localSheetId="0">'medie listino Camera 2011'!$G$38:$IV$6791</definedName>
    <definedName name="GIUGNO">#REF!</definedName>
    <definedName name="GRANO" localSheetId="8">#REF!</definedName>
    <definedName name="GRANO" localSheetId="12">#REF!</definedName>
    <definedName name="GRANO" localSheetId="7">#REF!</definedName>
    <definedName name="GRANO" localSheetId="11">#REF!</definedName>
    <definedName name="GRANO" localSheetId="10">#REF!</definedName>
    <definedName name="GRANO" localSheetId="9">#REF!</definedName>
    <definedName name="GRANO" localSheetId="0">'medie listino Camera 2011'!$HS$5123</definedName>
    <definedName name="GRANO">#REF!</definedName>
    <definedName name="MAIS" localSheetId="8">#REF!</definedName>
    <definedName name="MAIS" localSheetId="12">#REF!</definedName>
    <definedName name="MAIS" localSheetId="7">#REF!</definedName>
    <definedName name="MAIS" localSheetId="11">#REF!</definedName>
    <definedName name="MAIS" localSheetId="10">#REF!</definedName>
    <definedName name="MAIS" localSheetId="9">#REF!</definedName>
    <definedName name="MAIS" localSheetId="0">'medie listino Camera 2011'!$HS$6791</definedName>
    <definedName name="MAIS">#REF!</definedName>
    <definedName name="monica" localSheetId="8">#REF!</definedName>
    <definedName name="monica" localSheetId="12">#REF!</definedName>
    <definedName name="monica" localSheetId="7">#REF!</definedName>
    <definedName name="monica" localSheetId="11">#REF!</definedName>
    <definedName name="monica" localSheetId="10">#REF!</definedName>
    <definedName name="monica" localSheetId="9">#REF!</definedName>
    <definedName name="monica">#REF!</definedName>
    <definedName name="NOVEMBRE" localSheetId="8">#REF!</definedName>
    <definedName name="NOVEMBRE" localSheetId="12">#REF!</definedName>
    <definedName name="NOVEMBRE" localSheetId="7">#REF!</definedName>
    <definedName name="NOVEMBRE" localSheetId="11">#REF!</definedName>
    <definedName name="NOVEMBRE" localSheetId="10">#REF!</definedName>
    <definedName name="NOVEMBRE" localSheetId="9">#REF!</definedName>
    <definedName name="NOVEMBRE" localSheetId="0">'medie listino Camera 2011'!$HS$4637</definedName>
    <definedName name="NOVEMBRE">#REF!</definedName>
    <definedName name="PREZZO" localSheetId="8">#REF!</definedName>
    <definedName name="PREZZO" localSheetId="12">#REF!</definedName>
    <definedName name="PREZZO" localSheetId="7">#REF!</definedName>
    <definedName name="PREZZO" localSheetId="11">#REF!</definedName>
    <definedName name="PREZZO" localSheetId="10">#REF!</definedName>
    <definedName name="PREZZO" localSheetId="9">#REF!</definedName>
    <definedName name="PREZZO" localSheetId="0">'medie listino Camera 2011'!$HR$4411</definedName>
    <definedName name="PREZZO">#REF!</definedName>
    <definedName name="_xlnm.Print_Titles" localSheetId="8">'medie Camera ago 2011'!$2:$3</definedName>
    <definedName name="_xlnm.Print_Titles" localSheetId="12">'medie Camera dic 2011'!$2:$3</definedName>
    <definedName name="_xlnm.Print_Titles" localSheetId="7">'medie Camera lug 2011'!$2:$3</definedName>
    <definedName name="_xlnm.Print_Titles" localSheetId="11">'medie Camera nov 2011'!$2:$3</definedName>
    <definedName name="_xlnm.Print_Titles" localSheetId="10">'medie Camera ott 2011'!$2:$3</definedName>
    <definedName name="_xlnm.Print_Titles" localSheetId="9">'medie Camera set 2011'!$2:$3</definedName>
    <definedName name="_xlnm.Print_Titles" localSheetId="0">'medie listino Camera 2011'!$2:$3</definedName>
    <definedName name="V" localSheetId="8">#REF!</definedName>
    <definedName name="V" localSheetId="12">#REF!</definedName>
    <definedName name="V" localSheetId="7">#REF!</definedName>
    <definedName name="V" localSheetId="11">#REF!</definedName>
    <definedName name="V" localSheetId="10">#REF!</definedName>
    <definedName name="V" localSheetId="9">#REF!</definedName>
    <definedName name="V" localSheetId="0">'medie listino Camera 2011'!$38:$5123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<sst xmlns="http://schemas.openxmlformats.org/spreadsheetml/2006/main" count="11527" uniqueCount="302">
  <si>
    <t>"</t>
  </si>
  <si>
    <t>Ibridi allo stato umido - umidità base 25%</t>
  </si>
  <si>
    <t xml:space="preserve"> tipo 00 (W minimo 300 P/L massimo 0,60)</t>
  </si>
  <si>
    <t xml:space="preserve"> tipo 0 (W minimo 250 P/L massimo 0,60)</t>
  </si>
  <si>
    <t xml:space="preserve"> tipo 0 (W minimo 220 P/L massimo 0,55)</t>
  </si>
  <si>
    <t xml:space="preserve"> </t>
  </si>
  <si>
    <t>ibrido integrale (uso zootecnico)</t>
  </si>
  <si>
    <t>bramata gialla in sacchetti kg.1</t>
  </si>
  <si>
    <t>Crusca di grano</t>
  </si>
  <si>
    <t>Cruschello</t>
  </si>
  <si>
    <t>Tritello</t>
  </si>
  <si>
    <t>Farinaccio</t>
  </si>
  <si>
    <t>produzione nazionale (umidità 14% - impurità 2%)</t>
  </si>
  <si>
    <t>(all'origine - franco azienda - peso vivo)</t>
  </si>
  <si>
    <t>vacche (pezzata rossa e meticcia)</t>
  </si>
  <si>
    <t>vacche (pezzata nera)</t>
  </si>
  <si>
    <t>Vacche da industria</t>
  </si>
  <si>
    <t xml:space="preserve"> tipo 00 (ceneri massime 0,55)</t>
  </si>
  <si>
    <t xml:space="preserve"> tipo  0 (ceneri massime 0,60)</t>
  </si>
  <si>
    <t>sotto tunnel</t>
  </si>
  <si>
    <t>a pieno campo</t>
  </si>
  <si>
    <t>dalla base a cm.12 di diametro in punta</t>
  </si>
  <si>
    <t>SUINI</t>
  </si>
  <si>
    <t>POLLERIA</t>
  </si>
  <si>
    <t>PIOPPO</t>
  </si>
  <si>
    <t>€/t.</t>
  </si>
  <si>
    <t>€/Kg.100</t>
  </si>
  <si>
    <t>€/kg.</t>
  </si>
  <si>
    <t>€/ha</t>
  </si>
  <si>
    <t>Mais da foraggio allo stato ceroso - umid. 40-50%</t>
  </si>
  <si>
    <t>da cm. 12 a cm. 4 di diametro in punta (compreso capitozzato)</t>
  </si>
  <si>
    <t>CEREALI E DERIVATI - SEMI</t>
  </si>
  <si>
    <t xml:space="preserve">- maschi                                               </t>
  </si>
  <si>
    <t>- femmine</t>
  </si>
  <si>
    <t>- fino a kg. 2,5</t>
  </si>
  <si>
    <t>- oltre kg. 2,5</t>
  </si>
  <si>
    <t>Faraone di allevamento intensivo a terra</t>
  </si>
  <si>
    <t>Conigli di allevamento intensivo:</t>
  </si>
  <si>
    <t xml:space="preserve">da kg. 145 a kg. 160 </t>
  </si>
  <si>
    <t>da kg.400 a kg.420 (razza charolais d'importazione)</t>
  </si>
  <si>
    <t>da kg.300 a kg.350 (razza limousine d'importazione)</t>
  </si>
  <si>
    <t>da cm.4 a cm.12 di diametro (compreso capitozzato)</t>
  </si>
  <si>
    <t>da kg.40 a kg.60     (razza nostrana pezzata nera)</t>
  </si>
  <si>
    <t>da kg.50 a kg.80     (razza nostrana incroci - da carne)</t>
  </si>
  <si>
    <t>da kg.300 a kg.350 (razza charolais d'importazione)</t>
  </si>
  <si>
    <t>stocchi di mais pressati in balloni</t>
  </si>
  <si>
    <t>I prezzi indicati valgono esclusivamente per i pesi sotto specificati.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</si>
  <si>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</si>
  <si>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</si>
  <si>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</si>
  <si>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</si>
  <si>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</si>
  <si>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</si>
  <si>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</si>
  <si>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</si>
  <si>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</si>
  <si>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</si>
  <si>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</si>
  <si>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</si>
  <si>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</si>
  <si>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</si>
  <si>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</si>
  <si>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DAL MESE DI MARZO 2005 LA COMMISSIONE PER LA RILEVAZIONE DEI PREZZI DEI PRODOTTI ORTOFRUTTICOLI E' STATA SOSPESA.</t>
  </si>
  <si>
    <t>IN VIA SPERIMENTALE. LE QUOTAZIONI DELLA FRUTTA, DEL VINO E DEL LEGNAME VENGONO RILEVATE A MEZZO DI ESPERTI.</t>
  </si>
  <si>
    <t>pezzato nero nostrano    kg. 550/600</t>
  </si>
  <si>
    <t>Gialli ibridi farinosi - umidità 14%</t>
  </si>
  <si>
    <t>Tacchini di allevamento intensivo a terra:</t>
  </si>
  <si>
    <t>- di prima qualita'</t>
  </si>
  <si>
    <t>- di seconda qualita'</t>
  </si>
  <si>
    <t>Lattonzoli da kg. 30</t>
  </si>
  <si>
    <t>Lattonzoli da kg. 40</t>
  </si>
  <si>
    <r>
      <t>BESTIAME DA ALLEVAMENTO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(franco azienda, peso vivo)</t>
    </r>
  </si>
  <si>
    <r>
      <t>FARINA DI FRUMENTO TENERO</t>
    </r>
    <r>
      <rPr>
        <sz val="10"/>
        <rFont val="Arial Narrow"/>
        <family val="2"/>
      </rPr>
      <t xml:space="preserve"> (ad alto tenore di glutine - franco molino sacco carta)</t>
    </r>
  </si>
  <si>
    <r>
      <t>FARINA DI FRUMENTO TENERO</t>
    </r>
    <r>
      <rPr>
        <sz val="10"/>
        <rFont val="Arial Narrow"/>
        <family val="2"/>
      </rPr>
      <t xml:space="preserve"> (con caratteristiche mnime di legge - franco molino sacco carta)</t>
    </r>
  </si>
  <si>
    <r>
      <t xml:space="preserve">FARINE DI GRANOTURCO </t>
    </r>
    <r>
      <rPr>
        <sz val="10"/>
        <rFont val="Arial Narrow"/>
        <family val="2"/>
      </rPr>
      <t>(franco molino sacco carta)</t>
    </r>
  </si>
  <si>
    <r>
      <t xml:space="preserve">CRUSCAMI DI GRANO TENERO </t>
    </r>
    <r>
      <rPr>
        <sz val="10"/>
        <rFont val="Arial Narrow"/>
        <family val="2"/>
      </rPr>
      <t>(franco molino sacco carta)</t>
    </r>
  </si>
  <si>
    <r>
      <t>FRUTTA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>(merce non ricondizionata, di 1^ qualità, ottimo stato di conservazione)</t>
    </r>
  </si>
  <si>
    <r>
      <t xml:space="preserve">FRAGOLE </t>
    </r>
    <r>
      <rPr>
        <sz val="10"/>
        <rFont val="Arial Narrow"/>
        <family val="2"/>
      </rPr>
      <t>(franco azienda - 1^ qualità)</t>
    </r>
  </si>
  <si>
    <r>
      <t xml:space="preserve">ACTINIDIA </t>
    </r>
    <r>
      <rPr>
        <sz val="10"/>
        <rFont val="Arial Narrow"/>
        <family val="2"/>
      </rPr>
      <t>(franco magazzino, merce di 1^ qualità, peso netto, in bins originale
                  dalla campagna, 70 gr. e oltre)</t>
    </r>
  </si>
  <si>
    <t xml:space="preserve">Polli di allevam. int.vo allevati a terra per tutto o in parte il ciclo vitale </t>
  </si>
  <si>
    <r>
      <t>BESTIAME DA MACELLO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>(prezzi stabiliti per partite vendute franco azienda peso vivo - calo o tara da concordare fra le parti)</t>
    </r>
  </si>
  <si>
    <t>pezzato nero polacco     kg. 500/600</t>
  </si>
  <si>
    <t>VACCHE DA CARNE</t>
  </si>
  <si>
    <t>da kg.370 a kg.420 (razza limouisine d'importazione)</t>
  </si>
  <si>
    <r>
      <t>FORAGGI e PAGLIA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 xml:space="preserve">(franco azienda) </t>
    </r>
  </si>
  <si>
    <t>FORAGGI</t>
  </si>
  <si>
    <t>PAGLIA</t>
  </si>
  <si>
    <t>pezzato rosso               kg. 580/650</t>
  </si>
  <si>
    <t>charolais, incroci           oltre kg. 720</t>
  </si>
  <si>
    <t>charolais, incroci           kg. 650/720</t>
  </si>
  <si>
    <t>limousine                     kg. 580/620</t>
  </si>
  <si>
    <t>da kg. 161 a kg. 175</t>
  </si>
  <si>
    <t>€/ettogrado</t>
  </si>
  <si>
    <t>=</t>
  </si>
  <si>
    <t>del Polesine varietà speciali, p.s. min. 78</t>
  </si>
  <si>
    <t>FRUTTA</t>
  </si>
  <si>
    <t>€/Kg.</t>
  </si>
  <si>
    <t>Dott. Guyot cal. 60+</t>
  </si>
  <si>
    <t>Conference 60+</t>
  </si>
  <si>
    <r>
      <t>UVE</t>
    </r>
    <r>
      <rPr>
        <b/>
        <sz val="14"/>
        <rFont val="Arial Narrow"/>
        <family val="2"/>
      </rPr>
      <t xml:space="preserve"> </t>
    </r>
    <r>
      <rPr>
        <sz val="9"/>
        <rFont val="Arial"/>
        <family val="2"/>
      </rPr>
      <t>(merce alla produzione con gradazione superiore a 13 gradi Babo-provvigioni ed IVA incluse)</t>
    </r>
  </si>
  <si>
    <t>Rabosa IGT</t>
  </si>
  <si>
    <t>Merlot IGT</t>
  </si>
  <si>
    <t>Cabernet IGT</t>
  </si>
  <si>
    <t>Bianca IGT</t>
  </si>
  <si>
    <t>Rossa IGT</t>
  </si>
  <si>
    <r>
      <t>(Frutta fresca all'ingrosso</t>
    </r>
    <r>
      <rPr>
        <sz val="11"/>
        <rFont val="Arial"/>
        <family val="2"/>
      </rPr>
      <t>: da commerciante o cooperativa di produttori a commerciante. Merce di 1^ qualità selezionata ed imballata, peso netto, resa franco partenza per mercati sia nazionali, sia esteri)</t>
    </r>
  </si>
  <si>
    <t>(prezzi alla produzione, franco azienda - se non diversamente indicato - I.V.A. esclusa per merci contrattate sulla piazza di Rovigo, rilevati con la collaborazione di apposite Commissioni consultive ed esperti, nonchè dai listini pubblicati dalle Camere di Commercio di Padova e Ferrara).</t>
  </si>
  <si>
    <t>Raboso IGT Veneto</t>
  </si>
  <si>
    <t>Merlot (gradi 10-12) IGT Veneto</t>
  </si>
  <si>
    <t>Cabernet (gradi 11-12) IGT Veneto</t>
  </si>
  <si>
    <t>Bianco (gradi 10-12) IGT Veneto</t>
  </si>
  <si>
    <t xml:space="preserve">A PARTIRE DAL SETTEMBRE 2008, I PREZZI DELLE UVE VENGONO RILEVATI DAL LISTINO PREZZI ALL'INGROSSO PRATICATI SULLA PIAZZA DI PADOVA, RAPPRESENTATIVI ANCHE PER LA PIAZZA DI ROVIGO.
A PARTIRE DAL GENNAIO 2009, I PREZZI DEI VINI VENGONO RILEVATI DAL LISTINO PREZZI ALL'INGROSSO PRATICATI SULLA PIAZZA DI PADOVA, RAPPRESENTATIVI ANCHE PER LA PIAZZA DI ROVIGO.   </t>
  </si>
  <si>
    <t>BOVINI ADULTI DA CARNE (VITELLONI)</t>
  </si>
  <si>
    <t>BOVINI MASCHI</t>
  </si>
  <si>
    <t>orzo nazionale (p.s. 62 - 64)</t>
  </si>
  <si>
    <t>orzo nazionale (p.s. 60 - 62)</t>
  </si>
  <si>
    <t>PESCHE</t>
  </si>
  <si>
    <t>Gialle cal. A (1strato)</t>
  </si>
  <si>
    <t>NETTARINE</t>
  </si>
  <si>
    <r>
      <t>A PARTIRE DA MESE DI AGOSTO 2008 I</t>
    </r>
    <r>
      <rPr>
        <b/>
        <sz val="11"/>
        <color indexed="10"/>
        <rFont val="Arial"/>
        <family val="2"/>
      </rPr>
      <t xml:space="preserve"> PREZZI DELLE MELE E DELLE PERE, E DAL LUGLIO 2009 QUELLI DELLE PESCHE E NETTARINE,  VENGONO RILEVATI DAL LISTINO DEI PREZZI ALL'INGROSSO PRATICATI SULLA PIAZZA DI FERRARA, RAPPRESENTATIVI ANCHE PER LA PIAZZA DI ROVIGO</t>
    </r>
  </si>
  <si>
    <t>A PARTIRE DALL'AGOSTO 2008, I PREZZI DELLE MELE E DELLE PERE, E DAL LUGLIO 2009 QUELLI DELLE PESCHE E NETTARINE,  VENGONO RILAVATI DAL LISTINO PREZZI ALL'INGROSSO PRATICATI SULLA PIAZZA DI FERRARA, SECONDO LE TIPOLOGIE SOPRA ELENCATE.</t>
  </si>
  <si>
    <t>CAMERA DI COMMERCIO DI ROVIGO</t>
  </si>
  <si>
    <t>da kg.320 a kg.420 (razza irlandese d'importazione)</t>
  </si>
  <si>
    <t>Media</t>
  </si>
  <si>
    <t>min.</t>
  </si>
  <si>
    <t>max</t>
  </si>
  <si>
    <t>RILEVAZ. NON EFFETTUATA PER PONTE NATALIZIO</t>
  </si>
  <si>
    <t>PREZZI DELLE MELE E DELLE PERE RILEVATI DAL LISTINO DEI PREZZI ALL'INGROSSO PRATICATI SULLA PIAZZA DI FERRARA RAPPRESENTATIVI ANCHE PER LA PIAZZA DI ROVIGO</t>
  </si>
  <si>
    <t>Granny Smith cal. 70+</t>
  </si>
  <si>
    <t>Imperatore Dallago cal. 70+</t>
  </si>
  <si>
    <t>PREZZI DELLE PESCHE, FRAGOLE E ACTINIDIA RILEVATI  DALLA CAMERA DI COMMERCIO DI ROVIGO</t>
  </si>
  <si>
    <t>(merce non ricondizionata di 1^ qualità, ottimo stato di conservazione)</t>
  </si>
  <si>
    <t>PREZZI DELLE UVE E DEI VINI RILEVATI DAL LISTINO DEI PREZZI ALL'INGROSSO PRATICATI SULLA PIAZZA DI PADOVA, RAPPRESENTATIVI ANCHE PER LA PIAZZA DI ROVIGO</t>
  </si>
  <si>
    <t>limousine                         kg. 580/620</t>
  </si>
  <si>
    <t>charolais, incroci             kg. 650/720</t>
  </si>
  <si>
    <t>charolais, incroci             oltre kg. 720</t>
  </si>
  <si>
    <t>pezzato rosso                 kg. 580/650</t>
  </si>
  <si>
    <r>
      <t>(</t>
    </r>
    <r>
      <rPr>
        <b/>
        <sz val="10"/>
        <rFont val="Arial"/>
        <family val="2"/>
      </rPr>
      <t>Frutta fresca all'ingrosso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 da commerciante o cooperativa di produttori a commerciante. Merce di 1^ qualità selezionata ed imballata, peso netto, resa franco partenza per mercati sia nazionali, sia esteri)</t>
    </r>
  </si>
  <si>
    <r>
      <t xml:space="preserve">PIANTE IN PIEDI </t>
    </r>
    <r>
      <rPr>
        <sz val="10"/>
        <rFont val="Arial Narrow"/>
        <family val="2"/>
      </rPr>
      <t>(franco luogo di produzione - merce sana e mercantile)</t>
    </r>
  </si>
  <si>
    <t>Fuji 70+ (cassa o bins)</t>
  </si>
  <si>
    <t>Abate Fetel cal. 60+ (cassa o bins)</t>
  </si>
  <si>
    <t>Abate Fetel cal. 70/75 (padella)</t>
  </si>
  <si>
    <t>Decana del Comizio 70+ (cassa o bins)</t>
  </si>
  <si>
    <t>Kaiser cal. 60+ (cassa o bins)</t>
  </si>
  <si>
    <t>Kaiser cal. 70/75 (padella)</t>
  </si>
  <si>
    <r>
      <t xml:space="preserve">Fieno di argine e di scoline pressato in balloni </t>
    </r>
    <r>
      <rPr>
        <b/>
        <sz val="10"/>
        <rFont val="Arial Narrow"/>
        <family val="2"/>
      </rPr>
      <t>PROD. 2010</t>
    </r>
  </si>
  <si>
    <r>
      <t>Erba medica pressata in balloni - 1^ qualità (in campo)</t>
    </r>
    <r>
      <rPr>
        <b/>
        <sz val="10"/>
        <rFont val="Arial Narrow"/>
        <family val="2"/>
      </rPr>
      <t xml:space="preserve"> PROD. 2010</t>
    </r>
  </si>
  <si>
    <r>
      <t xml:space="preserve">Erba medica pressata in balloni - 1^ qualità (in magazzino) </t>
    </r>
    <r>
      <rPr>
        <b/>
        <sz val="10"/>
        <rFont val="Arial Narrow"/>
        <family val="2"/>
      </rPr>
      <t>PROD. 2010</t>
    </r>
  </si>
  <si>
    <r>
      <t xml:space="preserve">ORZO </t>
    </r>
    <r>
      <rPr>
        <sz val="10"/>
        <rFont val="Arial Narrow"/>
        <family val="2"/>
      </rPr>
      <t xml:space="preserve">(produzione polesana-merce ai luoghi di produzione su automezzi completi alla rinfusa)  </t>
    </r>
    <r>
      <rPr>
        <b/>
        <u val="single"/>
        <sz val="10"/>
        <color indexed="10"/>
        <rFont val="Arial Narrow"/>
        <family val="2"/>
      </rPr>
      <t>PRODUZIONE 2010</t>
    </r>
  </si>
  <si>
    <r>
      <t xml:space="preserve">sciolta nel campo </t>
    </r>
    <r>
      <rPr>
        <b/>
        <sz val="10"/>
        <rFont val="Arial Narrow"/>
        <family val="2"/>
      </rPr>
      <t>PROD. 2010</t>
    </r>
  </si>
  <si>
    <r>
      <t xml:space="preserve">pressata in balloni  </t>
    </r>
    <r>
      <rPr>
        <b/>
        <sz val="10"/>
        <rFont val="Arial Narrow"/>
        <family val="2"/>
      </rPr>
      <t>PROD. 2010</t>
    </r>
  </si>
  <si>
    <r>
      <t xml:space="preserve">sciolta nel campo </t>
    </r>
    <r>
      <rPr>
        <b/>
        <sz val="10"/>
        <rFont val="Arial Narrow"/>
        <family val="2"/>
      </rPr>
      <t>PRODUZ. 2010</t>
    </r>
  </si>
  <si>
    <r>
      <t xml:space="preserve">pressata in balloni (in campo) </t>
    </r>
    <r>
      <rPr>
        <b/>
        <sz val="10"/>
        <rFont val="Arial Narrow"/>
        <family val="2"/>
      </rPr>
      <t>PROD. 2010</t>
    </r>
  </si>
  <si>
    <r>
      <t xml:space="preserve">FRUMENTO </t>
    </r>
    <r>
      <rPr>
        <sz val="10"/>
        <rFont val="Arial Narrow"/>
        <family val="2"/>
      </rPr>
      <t xml:space="preserve">(produzione polesana-merce ai luoghi di produzione su autotreni o vagoni completi alla rinfusa) </t>
    </r>
    <r>
      <rPr>
        <b/>
        <u val="single"/>
        <sz val="10"/>
        <color indexed="10"/>
        <rFont val="Arial Narrow"/>
        <family val="2"/>
      </rPr>
      <t>PRODUZIONE 2010</t>
    </r>
  </si>
  <si>
    <t>del Polesine fino, p.s. min. 76</t>
  </si>
  <si>
    <t>del Polesine buono mercantile, p.s. min. 74</t>
  </si>
  <si>
    <t>del Polesine mercantile, p.s. min. 72</t>
  </si>
  <si>
    <t>del Polesine altri usi, inf. 72</t>
  </si>
  <si>
    <t>del Polesine duro fino, p.s. min. 77 - max.20% di bianconato - proteine min. 13,5</t>
  </si>
  <si>
    <t>del Polesine duro buono mercantile, p.s. min. 74 - bianc. max 30% - proteine min. 12,5</t>
  </si>
  <si>
    <t>del Polesine duro mercantile, p.s. min. 72</t>
  </si>
  <si>
    <t>del Polesine duro altri usi, p.s. inf. 72</t>
  </si>
  <si>
    <t>Bianche cal. A (1strato)</t>
  </si>
  <si>
    <t>del Polesine grani di forza, p.s. min. 79, proteine min. 13-W 320</t>
  </si>
  <si>
    <r>
      <t xml:space="preserve">MELE - </t>
    </r>
    <r>
      <rPr>
        <b/>
        <sz val="10"/>
        <color indexed="10"/>
        <rFont val="Arial Narrow"/>
        <family val="2"/>
      </rPr>
      <t>PRODUZIONE 2010</t>
    </r>
  </si>
  <si>
    <r>
      <t xml:space="preserve">PERE - </t>
    </r>
    <r>
      <rPr>
        <b/>
        <sz val="10"/>
        <color indexed="10"/>
        <rFont val="Arial Narrow"/>
        <family val="2"/>
      </rPr>
      <t>PRODUZIONE 2010</t>
    </r>
  </si>
  <si>
    <t>Gruppo Gala cal. 65+ (in cassa)</t>
  </si>
  <si>
    <t>Gruppo Gala cal. 70/75 (in padella)</t>
  </si>
  <si>
    <t>S. Maria 60/65 (in padella)</t>
  </si>
  <si>
    <t>William B.C. cal. 70+ (in cassa)</t>
  </si>
  <si>
    <t>Gruppo Gala cal. 70+ (in cassa)</t>
  </si>
  <si>
    <t>S. Maria 70/75 (in padella)</t>
  </si>
  <si>
    <t>Red Chief cal. 70+ (cassa o bins)</t>
  </si>
  <si>
    <t>Granny Smith cal. 70/75 (in padella)</t>
  </si>
  <si>
    <t>William B.C. cal. 70/75 (padella)</t>
  </si>
  <si>
    <r>
      <t xml:space="preserve">SEMI DI SOIA </t>
    </r>
    <r>
      <rPr>
        <sz val="10"/>
        <rFont val="Arial Narrow"/>
        <family val="2"/>
      </rPr>
      <t xml:space="preserve">(merce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2010</t>
    </r>
  </si>
  <si>
    <r>
      <t xml:space="preserve">GRANONI NAZIONALI  </t>
    </r>
    <r>
      <rPr>
        <sz val="10"/>
        <rFont val="Arial Narrow"/>
        <family val="2"/>
      </rPr>
      <t xml:space="preserve">(merce posta ai luoghi di produzione su veicoli - escluso imballaggio)  </t>
    </r>
    <r>
      <rPr>
        <b/>
        <u val="single"/>
        <sz val="10"/>
        <color indexed="10"/>
        <rFont val="Arial Narrow"/>
        <family val="2"/>
      </rPr>
      <t>PRODUZIONE 2010</t>
    </r>
  </si>
  <si>
    <t>Max Red Bartlett cal. 65/70 (padella)</t>
  </si>
  <si>
    <t>Golden Delicius cal. 70+ (cassa o bins)</t>
  </si>
  <si>
    <t>Max Red Bartlett cal. 70+ (cassa o bins)</t>
  </si>
  <si>
    <r>
      <t xml:space="preserve">VINI </t>
    </r>
    <r>
      <rPr>
        <b/>
        <sz val="12"/>
        <rFont val="Arial Narrow"/>
        <family val="2"/>
      </rPr>
      <t xml:space="preserve">- </t>
    </r>
    <r>
      <rPr>
        <b/>
        <sz val="12"/>
        <color indexed="10"/>
        <rFont val="Arial Narrow"/>
        <family val="2"/>
      </rPr>
      <t>PRODUZIONE 2010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(merce nuda alla cantina del produttore con gradazione complessiva sup. a gradi 8,5 salvo diversa indicazione a norma di legge)</t>
    </r>
  </si>
  <si>
    <t xml:space="preserve">Pol'è, p.s. min. 77%, pr.13,00%min.-W200min.-P/L0,5 max.-HAGBERG 240 sec. min. </t>
  </si>
  <si>
    <r>
      <t>PREZZI MEDI DEI PRODOTTI AGRICOLI RILEVATI SULLA PIAZZA DI ROVIGO NELL'</t>
    </r>
    <r>
      <rPr>
        <b/>
        <u val="single"/>
        <sz val="14"/>
        <color indexed="10"/>
        <rFont val="Arial Narrow"/>
        <family val="2"/>
      </rPr>
      <t>ANNO 2011</t>
    </r>
  </si>
  <si>
    <t>2011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</si>
  <si>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GENNAIO  2011</t>
    </r>
  </si>
  <si>
    <t>4 gennaio 2011</t>
  </si>
  <si>
    <t>11 gennaio 2011</t>
  </si>
  <si>
    <t>18 gennaio 2011</t>
  </si>
  <si>
    <t>25 gennaio 2011</t>
  </si>
  <si>
    <t>GEN. 2011</t>
  </si>
  <si>
    <t>oltre cm.22 di diametro</t>
  </si>
  <si>
    <t>da cm.12 a cm.22 di diametro</t>
  </si>
  <si>
    <r>
      <t>TRONCHI</t>
    </r>
    <r>
      <rPr>
        <sz val="10"/>
        <rFont val="Arial Narrow"/>
        <family val="2"/>
      </rPr>
      <t xml:space="preserve"> (merce sana mercantile - f.co partenza)</t>
    </r>
  </si>
  <si>
    <t>PIANTE IN PIEDI (franco luogo di produzione - merce sana e mercantile)</t>
  </si>
  <si>
    <t>TRONCHI (merce sana mercantile - f.co partenza)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</si>
  <si>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FEBBRAIO  2011</t>
    </r>
  </si>
  <si>
    <t>1 febbraio 2011</t>
  </si>
  <si>
    <t>8 febbraio 2011</t>
  </si>
  <si>
    <t>15 febbraio 2011</t>
  </si>
  <si>
    <t>22 febbraio 2011</t>
  </si>
  <si>
    <t>FEB. 2011</t>
  </si>
  <si>
    <t>n.q.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</si>
  <si>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MARZO  2011</t>
    </r>
  </si>
  <si>
    <t>1 marzo 2011</t>
  </si>
  <si>
    <t>8 marzo 2011</t>
  </si>
  <si>
    <t>15 marzo 2011</t>
  </si>
  <si>
    <t>22 marzo 2011</t>
  </si>
  <si>
    <t>29 marzo 2011</t>
  </si>
  <si>
    <t>MAR. 2011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</si>
  <si>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APRILE  2011</t>
    </r>
  </si>
  <si>
    <t>5 aprile 2011</t>
  </si>
  <si>
    <t>12 aprile 2011</t>
  </si>
  <si>
    <t>19 aprile 2011</t>
  </si>
  <si>
    <t>26 aprile 2011</t>
  </si>
  <si>
    <t>APR. 2011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</si>
  <si>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MAGGIO  2011</t>
    </r>
  </si>
  <si>
    <t>3 maggio 2011</t>
  </si>
  <si>
    <t>10 maggio 2011</t>
  </si>
  <si>
    <t>17 maggio 2011</t>
  </si>
  <si>
    <t>24 maggio 2011</t>
  </si>
  <si>
    <t>31 maggio 2011</t>
  </si>
  <si>
    <t>MAG. 2011</t>
  </si>
  <si>
    <r>
      <t xml:space="preserve">Fieno di argine e di scoline pressato in balloni </t>
    </r>
    <r>
      <rPr>
        <b/>
        <sz val="10"/>
        <rFont val="Arial Narrow"/>
        <family val="2"/>
      </rPr>
      <t>PROD. 2011</t>
    </r>
  </si>
  <si>
    <r>
      <t>Erba medica pressata in balloni - 1^ qualità (in campo)</t>
    </r>
    <r>
      <rPr>
        <b/>
        <sz val="10"/>
        <rFont val="Arial Narrow"/>
        <family val="2"/>
      </rPr>
      <t xml:space="preserve"> PROD. 2011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</si>
  <si>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GIUGNO  2011</t>
    </r>
  </si>
  <si>
    <t>7 giugno 2011</t>
  </si>
  <si>
    <t>14 giugno 2011</t>
  </si>
  <si>
    <t>21 giugno 2011</t>
  </si>
  <si>
    <t>28 giugno 2011</t>
  </si>
  <si>
    <t>GIU. 2011</t>
  </si>
  <si>
    <r>
      <t xml:space="preserve">ORZO </t>
    </r>
    <r>
      <rPr>
        <sz val="10"/>
        <rFont val="Arial Narrow"/>
        <family val="2"/>
      </rPr>
      <t xml:space="preserve">(produzione polesana-merce ai luoghi di produzione su automezzi completi alla rinfusa)  </t>
    </r>
    <r>
      <rPr>
        <b/>
        <u val="single"/>
        <sz val="10"/>
        <color indexed="10"/>
        <rFont val="Arial Narrow"/>
        <family val="2"/>
      </rPr>
      <t>PRODUZIONE 2011</t>
    </r>
  </si>
  <si>
    <r>
      <t xml:space="preserve">sciolta nel campo </t>
    </r>
    <r>
      <rPr>
        <b/>
        <sz val="10"/>
        <rFont val="Arial Narrow"/>
        <family val="2"/>
      </rPr>
      <t>PROD. 2011</t>
    </r>
  </si>
  <si>
    <r>
      <t xml:space="preserve">sciolta nel campo </t>
    </r>
    <r>
      <rPr>
        <b/>
        <sz val="10"/>
        <rFont val="Arial Narrow"/>
        <family val="2"/>
      </rPr>
      <t>PRODUZ. 2011</t>
    </r>
  </si>
  <si>
    <t xml:space="preserve">stocchi di mais pressati in balloni </t>
  </si>
  <si>
    <r>
      <t xml:space="preserve">pressata in balloni  </t>
    </r>
    <r>
      <rPr>
        <b/>
        <sz val="10"/>
        <rFont val="Arial Narrow"/>
        <family val="2"/>
      </rPr>
      <t>PROD. 2011</t>
    </r>
  </si>
  <si>
    <r>
      <t xml:space="preserve">pressata in balloni - </t>
    </r>
    <r>
      <rPr>
        <b/>
        <sz val="10"/>
        <rFont val="Arial Narrow"/>
        <family val="2"/>
      </rPr>
      <t>PROD. 2011</t>
    </r>
  </si>
  <si>
    <t>5 luglio 2011</t>
  </si>
  <si>
    <t>12 luglio 2011</t>
  </si>
  <si>
    <t>19 luglio 2011</t>
  </si>
  <si>
    <t>26 luglio 2011</t>
  </si>
  <si>
    <t>LUG. 2011</t>
  </si>
  <si>
    <t>del Polesine grani di forza, p.s. min. 80, proteine min. 14,0-W 320</t>
  </si>
  <si>
    <t xml:space="preserve">Pol'è, p.s. min. 80%, pr.13,50%min. (altre caratteristiche da definire) </t>
  </si>
  <si>
    <t>del Polesine varietà speciali, p.s. min. 80</t>
  </si>
  <si>
    <t>del Polesine fino, p.s. min. 79</t>
  </si>
  <si>
    <t>del Polesine buono mercantile, p.s. min. 76</t>
  </si>
  <si>
    <t>del Polesine duro fino, p.s. min. 80 - max.20% di bianconato - proteine min. 14,0</t>
  </si>
  <si>
    <t>del Polesine duro buono mercantile, p.s. min. 78 - bianc. max 30% - proteine min. 13,0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</si>
  <si>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LUGLIO  2011</t>
    </r>
  </si>
  <si>
    <r>
      <t xml:space="preserve">FRUMENTO </t>
    </r>
    <r>
      <rPr>
        <sz val="10"/>
        <rFont val="Arial Narrow"/>
        <family val="2"/>
      </rPr>
      <t xml:space="preserve">(produzione polesana-merce ai luoghi di produzione su autotreni o vagoni completi alla rinfusa) </t>
    </r>
    <r>
      <rPr>
        <b/>
        <u val="single"/>
        <sz val="10"/>
        <color indexed="10"/>
        <rFont val="Arial Narrow"/>
        <family val="2"/>
      </rPr>
      <t>PRODUZIONE 2011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</si>
  <si>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AGOSTO  2011</t>
    </r>
  </si>
  <si>
    <t>2 agosto 2011</t>
  </si>
  <si>
    <t>9 agosto 2011</t>
  </si>
  <si>
    <t>16 agosto 2011</t>
  </si>
  <si>
    <t>23 agosto 2011</t>
  </si>
  <si>
    <t>30 agosto 2011</t>
  </si>
  <si>
    <t>AGO. 2011</t>
  </si>
  <si>
    <t>RILEVAZ. NON EFFETTUATA DALLA CAMERA PER PONTE FERRAGOSTO</t>
  </si>
  <si>
    <r>
      <t xml:space="preserve">GRANONI NAZIONALI  </t>
    </r>
    <r>
      <rPr>
        <sz val="10"/>
        <rFont val="Arial Narrow"/>
        <family val="2"/>
      </rPr>
      <t xml:space="preserve">(merce posta ai luoghi di produzione su veicoli - escluso imballaggio)  </t>
    </r>
    <r>
      <rPr>
        <b/>
        <u val="single"/>
        <sz val="10"/>
        <color indexed="10"/>
        <rFont val="Arial Narrow"/>
        <family val="2"/>
      </rPr>
      <t>PRODUZIONE 2011</t>
    </r>
  </si>
  <si>
    <r>
      <t xml:space="preserve">MELE - </t>
    </r>
    <r>
      <rPr>
        <b/>
        <sz val="10"/>
        <color indexed="10"/>
        <rFont val="Arial Narrow"/>
        <family val="2"/>
      </rPr>
      <t>PRODUZIONE 2011</t>
    </r>
  </si>
  <si>
    <t>Gruppo Gala cal. 75/80 (in padella)</t>
  </si>
  <si>
    <r>
      <t xml:space="preserve">PERE - </t>
    </r>
    <r>
      <rPr>
        <b/>
        <sz val="10"/>
        <color indexed="10"/>
        <rFont val="Arial Narrow"/>
        <family val="2"/>
      </rPr>
      <t>PRODUZIONE 2011</t>
    </r>
  </si>
  <si>
    <t>Granny Smith cal. 70+ 8cassa o bins)</t>
  </si>
  <si>
    <t>Fuji cal. 70+ (cassa o bins)</t>
  </si>
  <si>
    <t>S. Maria cal. 65/70 (in padella)</t>
  </si>
  <si>
    <t>Conference cal. 60+ (cassa o bins)</t>
  </si>
  <si>
    <t>Decana del Comizio cal. 70+ (cassa o bins)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</si>
  <si>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SETTEMBRE  2011</t>
    </r>
  </si>
  <si>
    <t>6 settembre 2011</t>
  </si>
  <si>
    <t>13 settembre 2011</t>
  </si>
  <si>
    <t>20 settembre 2011</t>
  </si>
  <si>
    <t>27 settembre 2011</t>
  </si>
  <si>
    <t>SET. 2011</t>
  </si>
  <si>
    <t>Abate Fetel cal. 65+ (cassa o bins)</t>
  </si>
  <si>
    <t>Decana del Comizio cal. 75+ (cassa o bins)</t>
  </si>
  <si>
    <r>
      <t xml:space="preserve">VINI </t>
    </r>
    <r>
      <rPr>
        <b/>
        <sz val="12"/>
        <rFont val="Arial Narrow"/>
        <family val="2"/>
      </rPr>
      <t xml:space="preserve">- </t>
    </r>
    <r>
      <rPr>
        <b/>
        <sz val="12"/>
        <color indexed="10"/>
        <rFont val="Arial Narrow"/>
        <family val="2"/>
      </rPr>
      <t>PRODUZIONE 2011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(merce nuda alla cantina del produttore con gradazione complessiva sup. a gradi 8,5 salvo diversa indicazione a norma di legge)</t>
    </r>
  </si>
  <si>
    <r>
      <t xml:space="preserve">SEMI DI SOIA </t>
    </r>
    <r>
      <rPr>
        <sz val="10"/>
        <rFont val="Arial Narrow"/>
        <family val="2"/>
      </rPr>
      <t xml:space="preserve">(merce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2011</t>
    </r>
  </si>
  <si>
    <t>Max Red Bartlett cal. 60+ (cassa o bins)</t>
  </si>
  <si>
    <t>Max Red Bartlett cal. 70/75 (padella)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</si>
  <si>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OTTOBRE  2011</t>
    </r>
  </si>
  <si>
    <t>4 ottobre 2011</t>
  </si>
  <si>
    <t>11 ottobre 2011</t>
  </si>
  <si>
    <t>18 ottobre 2011</t>
  </si>
  <si>
    <t>25 ottobre 2011</t>
  </si>
  <si>
    <t>OTT. 2011</t>
  </si>
  <si>
    <t>Granny Smith cal. 75/80 (in padella)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</si>
  <si>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NOVEMBRE  2011</t>
    </r>
  </si>
  <si>
    <t>1 novembre 2011</t>
  </si>
  <si>
    <t>8 novembre 2011</t>
  </si>
  <si>
    <t>15 novembre 2011</t>
  </si>
  <si>
    <t>22 novembre 2011</t>
  </si>
  <si>
    <t>29 novembre 2011</t>
  </si>
  <si>
    <t>NOV. 2011</t>
  </si>
  <si>
    <t>RILEVAZIONE NON EFFETTUATA - GIORNO FESTIVO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</si>
  <si>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DICEMBRE  2011</t>
    </r>
  </si>
  <si>
    <t>6 dicembre 2011</t>
  </si>
  <si>
    <t>13 dicembre 2011</t>
  </si>
  <si>
    <t>20 dicembre 2011</t>
  </si>
  <si>
    <t>27 dicembre 2011</t>
  </si>
  <si>
    <t>DIC. 2011</t>
  </si>
  <si>
    <t>RILEVAZIONE NON EFFETTUATA - PONTE NATALIZIO</t>
  </si>
  <si>
    <r>
      <t>Erba medica pressata in balloni - 1^ qualità (in magazzino)</t>
    </r>
    <r>
      <rPr>
        <b/>
        <sz val="10"/>
        <rFont val="Arial Narrow"/>
        <family val="2"/>
      </rPr>
      <t xml:space="preserve"> PROD. 2011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</si>
</sst>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</numFmts>
  <fonts count="42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color indexed="10"/>
      <name val="Courier"/>
      <family val="0"/>
    </font>
    <font>
      <sz val="10"/>
      <color indexed="10"/>
      <name val="Arial"/>
      <family val="2"/>
    </font>
    <font>
      <b/>
      <u val="single"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Courier"/>
      <family val="0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8"/>
      <name val="Courie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</borders>
  <cellStyleXfs count="25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3">
    <xf numFmtId="170" fontId="0" fillId="0" borderId="0" xfId="0" applyAlignment="1">
      <alignment/>
    </xf>
    <xf numFmtId="170" fontId="6" fillId="0" borderId="0" xfId="0" applyFont="1" applyFill="1" applyAlignment="1">
      <alignment/>
    </xf>
    <xf numFmtId="170" fontId="6" fillId="0" borderId="0" xfId="0" applyFont="1" applyAlignment="1">
      <alignment/>
    </xf>
    <xf numFmtId="170" fontId="6" fillId="0" borderId="0" xfId="0" applyFont="1" applyBorder="1" applyAlignment="1">
      <alignment/>
    </xf>
    <xf numFmtId="170" fontId="6" fillId="0" borderId="0" xfId="0" applyFont="1" applyFill="1" applyBorder="1" applyAlignment="1">
      <alignment/>
    </xf>
    <xf numFmtId="170" fontId="6" fillId="0" borderId="0" xfId="0" applyFont="1" applyFill="1" applyBorder="1" applyAlignment="1" applyProtection="1">
      <alignment horizontal="center"/>
      <protection/>
    </xf>
    <xf numFmtId="170" fontId="8" fillId="0" borderId="0" xfId="0" applyFont="1" applyAlignment="1">
      <alignment horizontal="left" vertical="center"/>
    </xf>
    <xf numFmtId="170" fontId="6" fillId="2" borderId="0" xfId="0" applyFont="1" applyFill="1" applyBorder="1" applyAlignment="1">
      <alignment/>
    </xf>
    <xf numFmtId="170" fontId="6" fillId="2" borderId="0" xfId="0" applyFont="1" applyFill="1" applyAlignment="1">
      <alignment/>
    </xf>
    <xf numFmtId="174" fontId="6" fillId="2" borderId="0" xfId="0" applyNumberFormat="1" applyFont="1" applyFill="1" applyBorder="1" applyAlignment="1" applyProtection="1">
      <alignment horizontal="center"/>
      <protection/>
    </xf>
    <xf numFmtId="170" fontId="6" fillId="2" borderId="0" xfId="0" applyFont="1" applyFill="1" applyBorder="1" applyAlignment="1" applyProtection="1">
      <alignment horizontal="center"/>
      <protection/>
    </xf>
    <xf numFmtId="170" fontId="4" fillId="0" borderId="0" xfId="0" applyFont="1" applyAlignment="1">
      <alignment/>
    </xf>
    <xf numFmtId="170" fontId="10" fillId="0" borderId="1" xfId="0" applyFont="1" applyBorder="1" applyAlignment="1" applyProtection="1" quotePrefix="1">
      <alignment horizontal="center"/>
      <protection/>
    </xf>
    <xf numFmtId="170" fontId="10" fillId="0" borderId="2" xfId="0" applyFont="1" applyBorder="1" applyAlignment="1" applyProtection="1">
      <alignment horizontal="center" vertical="center"/>
      <protection/>
    </xf>
    <xf numFmtId="49" fontId="10" fillId="0" borderId="2" xfId="0" applyNumberFormat="1" applyFont="1" applyBorder="1" applyAlignment="1" applyProtection="1">
      <alignment horizontal="center" vertical="center"/>
      <protection/>
    </xf>
    <xf numFmtId="174" fontId="4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74" fontId="1" fillId="0" borderId="0" xfId="0" applyNumberFormat="1" applyFont="1" applyBorder="1" applyAlignment="1" applyProtection="1">
      <alignment horizontal="center"/>
      <protection/>
    </xf>
    <xf numFmtId="170" fontId="1" fillId="0" borderId="0" xfId="0" applyFont="1" applyAlignment="1">
      <alignment/>
    </xf>
    <xf numFmtId="170" fontId="1" fillId="0" borderId="0" xfId="0" applyFont="1" applyBorder="1" applyAlignment="1" applyProtection="1" quotePrefix="1">
      <alignment horizontal="left" indent="2"/>
      <protection/>
    </xf>
    <xf numFmtId="170" fontId="0" fillId="0" borderId="0" xfId="0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70" fontId="6" fillId="0" borderId="3" xfId="0" applyFont="1" applyBorder="1" applyAlignment="1" applyProtection="1">
      <alignment horizontal="left" vertical="center" indent="1"/>
      <protection/>
    </xf>
    <xf numFmtId="170" fontId="1" fillId="0" borderId="0" xfId="0" applyFont="1" applyBorder="1" applyAlignment="1" applyProtection="1">
      <alignment horizontal="left" indent="1"/>
      <protection/>
    </xf>
    <xf numFmtId="170" fontId="0" fillId="0" borderId="0" xfId="0" applyFill="1" applyAlignment="1">
      <alignment/>
    </xf>
    <xf numFmtId="170" fontId="10" fillId="0" borderId="1" xfId="0" applyFont="1" applyBorder="1" applyAlignment="1" applyProtection="1" quotePrefix="1">
      <alignment horizontal="center" vertical="center"/>
      <protection/>
    </xf>
    <xf numFmtId="170" fontId="9" fillId="0" borderId="0" xfId="0" applyFont="1" applyAlignment="1" applyProtection="1">
      <alignment horizontal="left" vertical="center"/>
      <protection/>
    </xf>
    <xf numFmtId="170" fontId="6" fillId="0" borderId="0" xfId="0" applyFont="1" applyFill="1" applyBorder="1" applyAlignment="1">
      <alignment horizontal="left" vertical="center"/>
    </xf>
    <xf numFmtId="170" fontId="5" fillId="0" borderId="0" xfId="0" applyFont="1" applyAlignment="1" applyProtection="1">
      <alignment horizontal="left" vertical="center"/>
      <protection/>
    </xf>
    <xf numFmtId="170" fontId="6" fillId="0" borderId="0" xfId="0" applyFont="1" applyFill="1" applyAlignment="1">
      <alignment horizontal="left" vertical="center"/>
    </xf>
    <xf numFmtId="170" fontId="6" fillId="0" borderId="3" xfId="0" applyFont="1" applyFill="1" applyBorder="1" applyAlignment="1" applyProtection="1">
      <alignment horizontal="left" vertical="center"/>
      <protection/>
    </xf>
    <xf numFmtId="170" fontId="6" fillId="0" borderId="2" xfId="0" applyFont="1" applyFill="1" applyBorder="1" applyAlignment="1" applyProtection="1">
      <alignment horizontal="left" vertical="center"/>
      <protection/>
    </xf>
    <xf numFmtId="170" fontId="6" fillId="0" borderId="0" xfId="0" applyFont="1" applyAlignment="1">
      <alignment horizontal="left" vertical="center"/>
    </xf>
    <xf numFmtId="170" fontId="6" fillId="0" borderId="0" xfId="0" applyFont="1" applyFill="1" applyBorder="1" applyAlignment="1" applyProtection="1">
      <alignment horizontal="left" vertical="center"/>
      <protection/>
    </xf>
    <xf numFmtId="170" fontId="6" fillId="0" borderId="0" xfId="0" applyFont="1" applyFill="1" applyAlignment="1" applyProtection="1">
      <alignment horizontal="left" vertical="center"/>
      <protection/>
    </xf>
    <xf numFmtId="170" fontId="5" fillId="0" borderId="2" xfId="0" applyFont="1" applyBorder="1" applyAlignment="1" applyProtection="1">
      <alignment horizontal="left" vertical="center" wrapText="1"/>
      <protection/>
    </xf>
    <xf numFmtId="170" fontId="9" fillId="0" borderId="0" xfId="0" applyFont="1" applyAlignment="1" applyProtection="1">
      <alignment horizontal="left"/>
      <protection/>
    </xf>
    <xf numFmtId="170" fontId="6" fillId="0" borderId="0" xfId="0" applyFont="1" applyAlignment="1" applyProtection="1">
      <alignment horizontal="left" vertical="center"/>
      <protection/>
    </xf>
    <xf numFmtId="170" fontId="6" fillId="0" borderId="3" xfId="0" applyFont="1" applyBorder="1" applyAlignment="1" applyProtection="1">
      <alignment horizontal="left" vertical="center" wrapText="1" indent="1"/>
      <protection/>
    </xf>
    <xf numFmtId="170" fontId="6" fillId="0" borderId="4" xfId="0" applyFont="1" applyBorder="1" applyAlignment="1" applyProtection="1">
      <alignment horizontal="left" vertical="center" indent="1"/>
      <protection/>
    </xf>
    <xf numFmtId="170" fontId="6" fillId="0" borderId="3" xfId="0" applyFont="1" applyBorder="1" applyAlignment="1" applyProtection="1" quotePrefix="1">
      <alignment horizontal="left" vertical="center" indent="2"/>
      <protection/>
    </xf>
    <xf numFmtId="170" fontId="6" fillId="0" borderId="4" xfId="0" applyFont="1" applyFill="1" applyBorder="1" applyAlignment="1" applyProtection="1">
      <alignment horizontal="left" vertical="center"/>
      <protection/>
    </xf>
    <xf numFmtId="170" fontId="0" fillId="0" borderId="0" xfId="0" applyAlignment="1">
      <alignment horizontal="left" vertical="center"/>
    </xf>
    <xf numFmtId="170" fontId="6" fillId="0" borderId="0" xfId="0" applyFont="1" applyAlignment="1" applyProtection="1">
      <alignment horizontal="left" vertical="center" indent="1"/>
      <protection/>
    </xf>
    <xf numFmtId="49" fontId="6" fillId="0" borderId="3" xfId="0" applyNumberFormat="1" applyFont="1" applyBorder="1" applyAlignment="1" applyProtection="1">
      <alignment horizontal="left" vertical="center" indent="2"/>
      <protection/>
    </xf>
    <xf numFmtId="170" fontId="6" fillId="0" borderId="3" xfId="0" applyFont="1" applyBorder="1" applyAlignment="1">
      <alignment horizontal="left" vertical="center" indent="1"/>
    </xf>
    <xf numFmtId="170" fontId="9" fillId="0" borderId="0" xfId="0" applyFont="1" applyAlignment="1">
      <alignment horizontal="left" vertical="center"/>
    </xf>
    <xf numFmtId="170" fontId="5" fillId="0" borderId="0" xfId="0" applyFont="1" applyAlignment="1">
      <alignment horizontal="left" vertical="center"/>
    </xf>
    <xf numFmtId="170" fontId="9" fillId="0" borderId="0" xfId="0" applyFont="1" applyAlignment="1">
      <alignment horizontal="left"/>
    </xf>
    <xf numFmtId="170" fontId="5" fillId="0" borderId="0" xfId="0" applyFont="1" applyAlignment="1">
      <alignment horizontal="left" vertical="center" wrapText="1"/>
    </xf>
    <xf numFmtId="170" fontId="6" fillId="0" borderId="3" xfId="0" applyFont="1" applyBorder="1" applyAlignment="1">
      <alignment horizontal="left" vertical="center"/>
    </xf>
    <xf numFmtId="174" fontId="4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 applyProtection="1">
      <alignment horizontal="center" vertical="center"/>
      <protection/>
    </xf>
    <xf numFmtId="2" fontId="1" fillId="0" borderId="2" xfId="0" applyNumberFormat="1" applyFont="1" applyBorder="1" applyAlignment="1" applyProtection="1">
      <alignment horizontal="center" vertical="center"/>
      <protection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1" fillId="0" borderId="4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Alignment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70" fontId="1" fillId="0" borderId="0" xfId="0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 quotePrefix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 applyProtection="1">
      <alignment horizontal="center" vertical="center"/>
      <protection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 applyProtection="1">
      <alignment horizontal="center" vertical="center"/>
      <protection/>
    </xf>
    <xf numFmtId="2" fontId="1" fillId="0" borderId="3" xfId="0" applyNumberFormat="1" applyFont="1" applyBorder="1" applyAlignment="1" applyProtection="1" quotePrefix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170" fontId="17" fillId="0" borderId="0" xfId="0" applyFont="1" applyBorder="1" applyAlignment="1">
      <alignment horizontal="center" vertical="center"/>
    </xf>
    <xf numFmtId="170" fontId="17" fillId="0" borderId="0" xfId="0" applyFont="1" applyFill="1" applyBorder="1" applyAlignment="1">
      <alignment horizontal="center" vertical="center"/>
    </xf>
    <xf numFmtId="170" fontId="11" fillId="0" borderId="0" xfId="0" applyFont="1" applyBorder="1" applyAlignment="1">
      <alignment horizontal="center" vertical="center"/>
    </xf>
    <xf numFmtId="170" fontId="6" fillId="0" borderId="4" xfId="0" applyFont="1" applyBorder="1" applyAlignment="1">
      <alignment horizontal="left" vertical="center"/>
    </xf>
    <xf numFmtId="17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174" fontId="20" fillId="0" borderId="0" xfId="0" applyNumberFormat="1" applyFont="1" applyFill="1" applyBorder="1" applyAlignment="1" applyProtection="1">
      <alignment vertical="center" wrapText="1"/>
      <protection/>
    </xf>
    <xf numFmtId="170" fontId="21" fillId="3" borderId="5" xfId="0" applyFont="1" applyFill="1" applyBorder="1" applyAlignment="1">
      <alignment horizontal="left" vertical="center"/>
    </xf>
    <xf numFmtId="170" fontId="10" fillId="3" borderId="3" xfId="0" applyFont="1" applyFill="1" applyBorder="1" applyAlignment="1">
      <alignment horizontal="left" vertical="center"/>
    </xf>
    <xf numFmtId="174" fontId="24" fillId="3" borderId="3" xfId="0" applyNumberFormat="1" applyFont="1" applyFill="1" applyBorder="1" applyAlignment="1">
      <alignment wrapText="1"/>
    </xf>
    <xf numFmtId="170" fontId="24" fillId="3" borderId="3" xfId="0" applyFont="1" applyFill="1" applyBorder="1" applyAlignment="1">
      <alignment wrapText="1"/>
    </xf>
    <xf numFmtId="170" fontId="25" fillId="3" borderId="3" xfId="0" applyFont="1" applyFill="1" applyBorder="1" applyAlignment="1">
      <alignment/>
    </xf>
    <xf numFmtId="170" fontId="25" fillId="3" borderId="6" xfId="0" applyFont="1" applyFill="1" applyBorder="1" applyAlignment="1">
      <alignment/>
    </xf>
    <xf numFmtId="2" fontId="23" fillId="3" borderId="7" xfId="0" applyNumberFormat="1" applyFont="1" applyFill="1" applyBorder="1" applyAlignment="1" applyProtection="1">
      <alignment horizontal="left"/>
      <protection/>
    </xf>
    <xf numFmtId="170" fontId="5" fillId="3" borderId="4" xfId="0" applyFont="1" applyFill="1" applyBorder="1" applyAlignment="1" applyProtection="1">
      <alignment horizontal="center" vertical="center"/>
      <protection/>
    </xf>
    <xf numFmtId="170" fontId="0" fillId="3" borderId="4" xfId="0" applyFill="1" applyBorder="1" applyAlignment="1">
      <alignment/>
    </xf>
    <xf numFmtId="170" fontId="0" fillId="3" borderId="8" xfId="0" applyFill="1" applyBorder="1" applyAlignment="1">
      <alignment/>
    </xf>
    <xf numFmtId="2" fontId="23" fillId="3" borderId="9" xfId="0" applyNumberFormat="1" applyFont="1" applyFill="1" applyBorder="1" applyAlignment="1" applyProtection="1">
      <alignment horizontal="left"/>
      <protection/>
    </xf>
    <xf numFmtId="170" fontId="5" fillId="3" borderId="0" xfId="0" applyFont="1" applyFill="1" applyBorder="1" applyAlignment="1" applyProtection="1">
      <alignment horizontal="center" vertical="center"/>
      <protection/>
    </xf>
    <xf numFmtId="170" fontId="0" fillId="3" borderId="0" xfId="0" applyFill="1" applyBorder="1" applyAlignment="1">
      <alignment/>
    </xf>
    <xf numFmtId="170" fontId="0" fillId="3" borderId="10" xfId="0" applyFill="1" applyBorder="1" applyAlignment="1">
      <alignment/>
    </xf>
    <xf numFmtId="170" fontId="0" fillId="0" borderId="0" xfId="0" applyFont="1" applyAlignment="1">
      <alignment/>
    </xf>
    <xf numFmtId="170" fontId="27" fillId="0" borderId="4" xfId="0" applyFont="1" applyFill="1" applyBorder="1" applyAlignment="1" applyProtection="1">
      <alignment horizontal="left" vertical="center"/>
      <protection/>
    </xf>
    <xf numFmtId="4" fontId="27" fillId="0" borderId="4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Border="1" applyAlignment="1">
      <alignment horizontal="center" vertical="center"/>
    </xf>
    <xf numFmtId="170" fontId="6" fillId="0" borderId="0" xfId="0" applyFont="1" applyBorder="1" applyAlignment="1">
      <alignment horizontal="left" vertical="center" indent="1"/>
    </xf>
    <xf numFmtId="170" fontId="6" fillId="0" borderId="0" xfId="0" applyFont="1" applyBorder="1" applyAlignment="1">
      <alignment horizontal="left" vertical="center"/>
    </xf>
    <xf numFmtId="170" fontId="1" fillId="0" borderId="0" xfId="0" applyFont="1" applyFill="1" applyAlignment="1">
      <alignment horizontal="justify" vertical="top" wrapText="1"/>
    </xf>
    <xf numFmtId="170" fontId="5" fillId="0" borderId="4" xfId="0" applyFont="1" applyBorder="1" applyAlignment="1">
      <alignment/>
    </xf>
    <xf numFmtId="170" fontId="6" fillId="0" borderId="4" xfId="0" applyFont="1" applyBorder="1" applyAlignment="1">
      <alignment/>
    </xf>
    <xf numFmtId="170" fontId="11" fillId="0" borderId="8" xfId="0" applyFont="1" applyBorder="1" applyAlignment="1">
      <alignment horizontal="center" vertical="center"/>
    </xf>
    <xf numFmtId="170" fontId="17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174" fontId="4" fillId="0" borderId="0" xfId="0" applyNumberFormat="1" applyFont="1" applyAlignment="1">
      <alignment horizontal="center" vertical="center"/>
    </xf>
    <xf numFmtId="174" fontId="0" fillId="0" borderId="0" xfId="0" applyNumberFormat="1" applyAlignment="1">
      <alignment/>
    </xf>
    <xf numFmtId="170" fontId="5" fillId="0" borderId="0" xfId="0" applyFont="1" applyFill="1" applyAlignment="1">
      <alignment horizontal="left" vertical="center"/>
    </xf>
    <xf numFmtId="4" fontId="4" fillId="0" borderId="0" xfId="0" applyNumberFormat="1" applyFont="1" applyFill="1" applyAlignment="1">
      <alignment horizontal="right" vertical="center"/>
    </xf>
    <xf numFmtId="174" fontId="4" fillId="0" borderId="0" xfId="0" applyNumberFormat="1" applyFont="1" applyFill="1" applyAlignment="1">
      <alignment horizontal="center"/>
    </xf>
    <xf numFmtId="170" fontId="6" fillId="0" borderId="3" xfId="0" applyFont="1" applyFill="1" applyBorder="1" applyAlignment="1">
      <alignment horizontal="left" vertical="center" indent="1"/>
    </xf>
    <xf numFmtId="170" fontId="6" fillId="0" borderId="3" xfId="0" applyFont="1" applyFill="1" applyBorder="1" applyAlignment="1">
      <alignment horizontal="left" vertical="center"/>
    </xf>
    <xf numFmtId="2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170" fontId="6" fillId="2" borderId="0" xfId="0" applyFont="1" applyFill="1" applyAlignment="1">
      <alignment horizontal="left" indent="1"/>
    </xf>
    <xf numFmtId="170" fontId="6" fillId="2" borderId="0" xfId="0" applyFont="1" applyFill="1" applyAlignment="1">
      <alignment horizontal="center"/>
    </xf>
    <xf numFmtId="174" fontId="6" fillId="2" borderId="0" xfId="0" applyNumberFormat="1" applyFont="1" applyFill="1" applyAlignment="1">
      <alignment horizontal="center"/>
    </xf>
    <xf numFmtId="170" fontId="21" fillId="3" borderId="0" xfId="0" applyFont="1" applyFill="1" applyBorder="1" applyAlignment="1">
      <alignment vertical="center" wrapText="1"/>
    </xf>
    <xf numFmtId="174" fontId="33" fillId="0" borderId="0" xfId="0" applyNumberFormat="1" applyFont="1" applyAlignment="1">
      <alignment wrapText="1"/>
    </xf>
    <xf numFmtId="170" fontId="4" fillId="3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70" fontId="21" fillId="3" borderId="4" xfId="0" applyFont="1" applyFill="1" applyBorder="1" applyAlignment="1">
      <alignment vertical="center" wrapText="1"/>
    </xf>
    <xf numFmtId="170" fontId="1" fillId="3" borderId="0" xfId="0" applyFont="1" applyFill="1" applyBorder="1" applyAlignment="1">
      <alignment vertical="center" wrapText="1"/>
    </xf>
    <xf numFmtId="174" fontId="4" fillId="0" borderId="0" xfId="0" applyNumberFormat="1" applyFont="1" applyAlignment="1">
      <alignment horizontal="left" vertical="center"/>
    </xf>
    <xf numFmtId="174" fontId="17" fillId="0" borderId="0" xfId="0" applyNumberFormat="1" applyFont="1" applyAlignment="1">
      <alignment horizontal="center" vertical="center"/>
    </xf>
    <xf numFmtId="170" fontId="5" fillId="0" borderId="3" xfId="0" applyFont="1" applyBorder="1" applyAlignment="1">
      <alignment horizontal="left" vertical="center" wrapText="1"/>
    </xf>
    <xf numFmtId="170" fontId="33" fillId="0" borderId="0" xfId="0" applyFont="1" applyFill="1" applyBorder="1" applyAlignment="1">
      <alignment horizontal="center" vertical="center" wrapText="1"/>
    </xf>
    <xf numFmtId="170" fontId="33" fillId="0" borderId="0" xfId="0" applyFont="1" applyFill="1" applyBorder="1" applyAlignment="1">
      <alignment wrapText="1"/>
    </xf>
    <xf numFmtId="170" fontId="33" fillId="0" borderId="0" xfId="0" applyFont="1" applyFill="1" applyAlignment="1">
      <alignment wrapText="1"/>
    </xf>
    <xf numFmtId="4" fontId="3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 vertical="center"/>
    </xf>
    <xf numFmtId="170" fontId="4" fillId="0" borderId="0" xfId="0" applyFont="1" applyAlignment="1">
      <alignment horizontal="center" vertical="center"/>
    </xf>
    <xf numFmtId="170" fontId="5" fillId="0" borderId="0" xfId="0" applyFont="1" applyBorder="1" applyAlignment="1">
      <alignment/>
    </xf>
    <xf numFmtId="170" fontId="5" fillId="0" borderId="0" xfId="0" applyFont="1" applyAlignment="1">
      <alignment/>
    </xf>
    <xf numFmtId="170" fontId="6" fillId="0" borderId="3" xfId="0" applyFont="1" applyBorder="1" applyAlignment="1">
      <alignment horizontal="left" vertical="center" wrapText="1" indent="1"/>
    </xf>
    <xf numFmtId="170" fontId="6" fillId="0" borderId="0" xfId="0" applyFont="1" applyAlignment="1">
      <alignment horizontal="left" vertical="center" indent="1"/>
    </xf>
    <xf numFmtId="170" fontId="6" fillId="0" borderId="3" xfId="0" applyFont="1" applyBorder="1" applyAlignment="1" quotePrefix="1">
      <alignment horizontal="left" vertical="center" indent="2"/>
    </xf>
    <xf numFmtId="174" fontId="35" fillId="0" borderId="0" xfId="0" applyNumberFormat="1" applyFont="1" applyAlignment="1">
      <alignment/>
    </xf>
    <xf numFmtId="170" fontId="33" fillId="0" borderId="0" xfId="0" applyFont="1" applyAlignment="1">
      <alignment/>
    </xf>
    <xf numFmtId="170" fontId="9" fillId="0" borderId="0" xfId="0" applyFont="1" applyAlignment="1">
      <alignment horizontal="left" vertical="center" wrapText="1"/>
    </xf>
    <xf numFmtId="174" fontId="36" fillId="0" borderId="4" xfId="0" applyNumberFormat="1" applyFont="1" applyFill="1" applyBorder="1" applyAlignment="1" applyProtection="1">
      <alignment vertical="center"/>
      <protection/>
    </xf>
    <xf numFmtId="170" fontId="0" fillId="0" borderId="0" xfId="0" applyAlignment="1">
      <alignment/>
    </xf>
    <xf numFmtId="170" fontId="6" fillId="0" borderId="0" xfId="0" applyFont="1" applyAlignment="1">
      <alignment horizontal="left"/>
    </xf>
    <xf numFmtId="2" fontId="17" fillId="0" borderId="0" xfId="0" applyNumberFormat="1" applyFont="1" applyAlignment="1">
      <alignment horizontal="center" vertical="center"/>
    </xf>
    <xf numFmtId="170" fontId="0" fillId="0" borderId="0" xfId="0" applyAlignment="1">
      <alignment vertical="center"/>
    </xf>
    <xf numFmtId="49" fontId="6" fillId="0" borderId="3" xfId="0" applyNumberFormat="1" applyFont="1" applyBorder="1" applyAlignment="1">
      <alignment horizontal="left" vertical="center" indent="2"/>
    </xf>
    <xf numFmtId="170" fontId="38" fillId="0" borderId="0" xfId="0" applyFont="1" applyAlignment="1">
      <alignment/>
    </xf>
    <xf numFmtId="174" fontId="4" fillId="0" borderId="0" xfId="0" applyNumberFormat="1" applyFont="1" applyAlignment="1">
      <alignment vertical="center"/>
    </xf>
    <xf numFmtId="4" fontId="34" fillId="0" borderId="0" xfId="0" applyNumberFormat="1" applyFont="1" applyAlignment="1">
      <alignment horizontal="center" vertical="center"/>
    </xf>
    <xf numFmtId="174" fontId="4" fillId="0" borderId="3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 quotePrefix="1">
      <alignment horizontal="center" vertical="center"/>
    </xf>
    <xf numFmtId="2" fontId="4" fillId="0" borderId="3" xfId="0" applyNumberFormat="1" applyFont="1" applyBorder="1" applyAlignment="1" quotePrefix="1">
      <alignment horizontal="center" vertical="center"/>
    </xf>
    <xf numFmtId="170" fontId="5" fillId="0" borderId="0" xfId="0" applyFont="1" applyAlignment="1">
      <alignment horizontal="left"/>
    </xf>
    <xf numFmtId="170" fontId="6" fillId="2" borderId="0" xfId="0" applyFont="1" applyFill="1" applyAlignment="1">
      <alignment horizontal="left"/>
    </xf>
    <xf numFmtId="170" fontId="39" fillId="0" borderId="3" xfId="0" applyFont="1" applyBorder="1" applyAlignment="1">
      <alignment horizontal="left" vertical="center"/>
    </xf>
    <xf numFmtId="170" fontId="17" fillId="0" borderId="11" xfId="0" applyFont="1" applyBorder="1" applyAlignment="1">
      <alignment horizontal="center" vertical="center" wrapText="1"/>
    </xf>
    <xf numFmtId="170" fontId="6" fillId="0" borderId="2" xfId="0" applyFont="1" applyBorder="1" applyAlignment="1">
      <alignment horizontal="left" vertical="center"/>
    </xf>
    <xf numFmtId="174" fontId="37" fillId="0" borderId="0" xfId="0" applyNumberFormat="1" applyFont="1" applyFill="1" applyBorder="1" applyAlignment="1" applyProtection="1">
      <alignment horizontal="center" vertical="center" wrapText="1"/>
      <protection/>
    </xf>
    <xf numFmtId="170" fontId="17" fillId="0" borderId="2" xfId="0" applyFont="1" applyBorder="1" applyAlignment="1">
      <alignment horizontal="center" vertical="center"/>
    </xf>
    <xf numFmtId="170" fontId="17" fillId="0" borderId="0" xfId="0" applyFont="1" applyBorder="1" applyAlignment="1">
      <alignment horizontal="center" vertical="center" wrapText="1"/>
    </xf>
    <xf numFmtId="170" fontId="6" fillId="4" borderId="3" xfId="0" applyFont="1" applyFill="1" applyBorder="1" applyAlignment="1">
      <alignment horizontal="left" vertical="center" indent="1"/>
    </xf>
    <xf numFmtId="170" fontId="6" fillId="4" borderId="3" xfId="0" applyFont="1" applyFill="1" applyBorder="1" applyAlignment="1">
      <alignment horizontal="left" vertical="center"/>
    </xf>
    <xf numFmtId="174" fontId="4" fillId="4" borderId="3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170" fontId="6" fillId="4" borderId="2" xfId="0" applyFont="1" applyFill="1" applyBorder="1" applyAlignment="1">
      <alignment horizontal="left" vertical="center"/>
    </xf>
    <xf numFmtId="2" fontId="4" fillId="4" borderId="3" xfId="0" applyNumberFormat="1" applyFont="1" applyFill="1" applyBorder="1" applyAlignment="1" quotePrefix="1">
      <alignment horizontal="center" vertical="center"/>
    </xf>
    <xf numFmtId="174" fontId="4" fillId="0" borderId="2" xfId="0" applyNumberFormat="1" applyFont="1" applyBorder="1" applyAlignment="1">
      <alignment horizontal="center" vertical="center"/>
    </xf>
    <xf numFmtId="170" fontId="6" fillId="4" borderId="3" xfId="0" applyFont="1" applyFill="1" applyBorder="1" applyAlignment="1" applyProtection="1">
      <alignment horizontal="left" vertical="center" indent="1"/>
      <protection/>
    </xf>
    <xf numFmtId="170" fontId="6" fillId="4" borderId="3" xfId="0" applyFont="1" applyFill="1" applyBorder="1" applyAlignment="1" applyProtection="1">
      <alignment horizontal="left" vertical="center"/>
      <protection/>
    </xf>
    <xf numFmtId="4" fontId="1" fillId="4" borderId="3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 applyProtection="1">
      <alignment horizontal="center" vertical="center"/>
      <protection/>
    </xf>
    <xf numFmtId="170" fontId="6" fillId="4" borderId="2" xfId="0" applyFont="1" applyFill="1" applyBorder="1" applyAlignment="1" applyProtection="1">
      <alignment horizontal="left" vertical="center"/>
      <protection/>
    </xf>
    <xf numFmtId="2" fontId="1" fillId="4" borderId="2" xfId="0" applyNumberFormat="1" applyFont="1" applyFill="1" applyBorder="1" applyAlignment="1" applyProtection="1">
      <alignment horizontal="center" vertical="center"/>
      <protection/>
    </xf>
    <xf numFmtId="170" fontId="5" fillId="4" borderId="0" xfId="0" applyFont="1" applyFill="1" applyAlignment="1">
      <alignment horizontal="left" vertical="center"/>
    </xf>
    <xf numFmtId="4" fontId="4" fillId="4" borderId="0" xfId="0" applyNumberFormat="1" applyFont="1" applyFill="1" applyAlignment="1">
      <alignment horizontal="right" vertical="center"/>
    </xf>
    <xf numFmtId="174" fontId="4" fillId="4" borderId="0" xfId="0" applyNumberFormat="1" applyFont="1" applyFill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1" fillId="4" borderId="0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170" fontId="0" fillId="4" borderId="0" xfId="0" applyFill="1" applyAlignment="1">
      <alignment/>
    </xf>
    <xf numFmtId="170" fontId="6" fillId="0" borderId="2" xfId="0" applyFont="1" applyBorder="1" applyAlignment="1">
      <alignment horizontal="left" vertical="center" indent="1"/>
    </xf>
    <xf numFmtId="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70" fontId="6" fillId="4" borderId="0" xfId="0" applyFont="1" applyFill="1" applyAlignment="1">
      <alignment/>
    </xf>
    <xf numFmtId="170" fontId="17" fillId="4" borderId="0" xfId="0" applyFont="1" applyFill="1" applyBorder="1" applyAlignment="1">
      <alignment horizontal="center" vertical="center"/>
    </xf>
    <xf numFmtId="170" fontId="11" fillId="4" borderId="0" xfId="0" applyFont="1" applyFill="1" applyBorder="1" applyAlignment="1">
      <alignment horizontal="center" vertical="center"/>
    </xf>
    <xf numFmtId="170" fontId="9" fillId="0" borderId="0" xfId="0" applyFont="1" applyAlignment="1">
      <alignment horizontal="justify" vertical="center" wrapText="1"/>
    </xf>
    <xf numFmtId="174" fontId="36" fillId="0" borderId="4" xfId="0" applyNumberFormat="1" applyFont="1" applyFill="1" applyBorder="1" applyAlignment="1" applyProtection="1">
      <alignment vertical="center" wrapText="1"/>
      <protection/>
    </xf>
    <xf numFmtId="170" fontId="5" fillId="0" borderId="0" xfId="0" applyFont="1" applyFill="1" applyAlignment="1">
      <alignment horizontal="left" vertical="center" wrapText="1"/>
    </xf>
    <xf numFmtId="170" fontId="9" fillId="0" borderId="0" xfId="0" applyFont="1" applyFill="1" applyAlignment="1">
      <alignment horizontal="left" vertical="center"/>
    </xf>
    <xf numFmtId="170" fontId="11" fillId="0" borderId="0" xfId="0" applyFont="1" applyFill="1" applyBorder="1" applyAlignment="1">
      <alignment horizontal="center" vertical="center"/>
    </xf>
    <xf numFmtId="170" fontId="5" fillId="4" borderId="0" xfId="0" applyFont="1" applyFill="1" applyAlignment="1">
      <alignment horizontal="left" vertical="center" wrapText="1"/>
    </xf>
    <xf numFmtId="170" fontId="9" fillId="4" borderId="0" xfId="0" applyFont="1" applyFill="1" applyAlignment="1">
      <alignment horizontal="left" vertical="center"/>
    </xf>
    <xf numFmtId="174" fontId="37" fillId="4" borderId="0" xfId="0" applyNumberFormat="1" applyFont="1" applyFill="1" applyBorder="1" applyAlignment="1" applyProtection="1">
      <alignment horizontal="center" vertical="center" wrapText="1"/>
      <protection/>
    </xf>
    <xf numFmtId="170" fontId="6" fillId="0" borderId="4" xfId="0" applyFont="1" applyFill="1" applyBorder="1" applyAlignment="1">
      <alignment horizontal="left" vertical="center"/>
    </xf>
    <xf numFmtId="174" fontId="4" fillId="0" borderId="4" xfId="0" applyNumberFormat="1" applyFont="1" applyFill="1" applyBorder="1" applyAlignment="1">
      <alignment horizontal="center" vertical="center"/>
    </xf>
    <xf numFmtId="170" fontId="6" fillId="4" borderId="4" xfId="0" applyFont="1" applyFill="1" applyBorder="1" applyAlignment="1">
      <alignment horizontal="left" vertical="center"/>
    </xf>
    <xf numFmtId="174" fontId="4" fillId="4" borderId="4" xfId="0" applyNumberFormat="1" applyFont="1" applyFill="1" applyBorder="1" applyAlignment="1">
      <alignment horizontal="center" vertical="center"/>
    </xf>
    <xf numFmtId="170" fontId="5" fillId="4" borderId="0" xfId="0" applyFont="1" applyFill="1" applyAlignment="1" applyProtection="1">
      <alignment horizontal="left" vertical="center"/>
      <protection/>
    </xf>
    <xf numFmtId="170" fontId="6" fillId="4" borderId="0" xfId="0" applyFont="1" applyFill="1" applyAlignment="1">
      <alignment horizontal="left" vertical="center"/>
    </xf>
    <xf numFmtId="4" fontId="11" fillId="4" borderId="0" xfId="0" applyNumberFormat="1" applyFont="1" applyFill="1" applyAlignment="1">
      <alignment horizontal="center" vertical="center"/>
    </xf>
    <xf numFmtId="174" fontId="20" fillId="4" borderId="0" xfId="0" applyNumberFormat="1" applyFont="1" applyFill="1" applyBorder="1" applyAlignment="1" applyProtection="1">
      <alignment vertical="center" wrapText="1"/>
      <protection/>
    </xf>
    <xf numFmtId="4" fontId="4" fillId="4" borderId="4" xfId="0" applyNumberFormat="1" applyFont="1" applyFill="1" applyBorder="1" applyAlignment="1">
      <alignment horizontal="center" vertical="center"/>
    </xf>
    <xf numFmtId="170" fontId="9" fillId="4" borderId="0" xfId="0" applyFont="1" applyFill="1" applyAlignment="1">
      <alignment horizontal="left"/>
    </xf>
    <xf numFmtId="4" fontId="34" fillId="4" borderId="0" xfId="0" applyNumberFormat="1" applyFont="1" applyFill="1" applyAlignment="1">
      <alignment horizontal="center"/>
    </xf>
    <xf numFmtId="4" fontId="4" fillId="4" borderId="0" xfId="0" applyNumberFormat="1" applyFont="1" applyFill="1" applyAlignment="1">
      <alignment horizontal="center" vertical="center"/>
    </xf>
    <xf numFmtId="170" fontId="4" fillId="4" borderId="0" xfId="0" applyFont="1" applyFill="1" applyAlignment="1">
      <alignment horizontal="center" vertical="center"/>
    </xf>
    <xf numFmtId="2" fontId="17" fillId="4" borderId="0" xfId="0" applyNumberFormat="1" applyFont="1" applyFill="1" applyBorder="1" applyAlignment="1">
      <alignment horizontal="center"/>
    </xf>
    <xf numFmtId="174" fontId="4" fillId="4" borderId="0" xfId="0" applyNumberFormat="1" applyFont="1" applyFill="1" applyAlignment="1">
      <alignment horizontal="center"/>
    </xf>
    <xf numFmtId="170" fontId="1" fillId="4" borderId="0" xfId="0" applyFont="1" applyFill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70" fontId="6" fillId="0" borderId="2" xfId="0" applyFont="1" applyFill="1" applyBorder="1" applyAlignment="1">
      <alignment horizontal="left" vertical="center"/>
    </xf>
    <xf numFmtId="2" fontId="4" fillId="0" borderId="3" xfId="0" applyNumberFormat="1" applyFont="1" applyFill="1" applyBorder="1" applyAlignment="1">
      <alignment horizontal="center" vertical="center"/>
    </xf>
    <xf numFmtId="170" fontId="28" fillId="0" borderId="0" xfId="0" applyFont="1" applyAlignment="1">
      <alignment horizontal="center" vertical="center"/>
    </xf>
    <xf numFmtId="170" fontId="29" fillId="0" borderId="0" xfId="0" applyFont="1" applyAlignment="1">
      <alignment horizontal="center" vertical="center"/>
    </xf>
    <xf numFmtId="170" fontId="22" fillId="3" borderId="7" xfId="0" applyFont="1" applyFill="1" applyBorder="1" applyAlignment="1">
      <alignment horizontal="left" vertical="center" wrapText="1"/>
    </xf>
    <xf numFmtId="170" fontId="12" fillId="0" borderId="4" xfId="0" applyFont="1" applyBorder="1" applyAlignment="1">
      <alignment horizontal="left" vertical="center" wrapText="1"/>
    </xf>
    <xf numFmtId="170" fontId="12" fillId="0" borderId="8" xfId="0" applyFont="1" applyBorder="1" applyAlignment="1">
      <alignment horizontal="left" vertical="center" wrapText="1"/>
    </xf>
    <xf numFmtId="170" fontId="27" fillId="3" borderId="12" xfId="0" applyFont="1" applyFill="1" applyBorder="1" applyAlignment="1" applyProtection="1">
      <alignment horizontal="justify" vertical="center" wrapText="1"/>
      <protection/>
    </xf>
    <xf numFmtId="170" fontId="27" fillId="3" borderId="2" xfId="0" applyFont="1" applyFill="1" applyBorder="1" applyAlignment="1" applyProtection="1">
      <alignment horizontal="justify" vertical="center" wrapText="1"/>
      <protection/>
    </xf>
    <xf numFmtId="170" fontId="27" fillId="3" borderId="13" xfId="0" applyFont="1" applyFill="1" applyBorder="1" applyAlignment="1" applyProtection="1">
      <alignment horizontal="justify" vertical="center" wrapText="1"/>
      <protection/>
    </xf>
    <xf numFmtId="170" fontId="11" fillId="0" borderId="0" xfId="0" applyFont="1" applyAlignment="1">
      <alignment horizontal="justify" vertical="center" wrapText="1"/>
    </xf>
    <xf numFmtId="2" fontId="26" fillId="3" borderId="5" xfId="0" applyNumberFormat="1" applyFont="1" applyFill="1" applyBorder="1" applyAlignment="1" applyProtection="1">
      <alignment horizontal="justify" vertical="center" wrapText="1"/>
      <protection/>
    </xf>
    <xf numFmtId="2" fontId="26" fillId="3" borderId="3" xfId="0" applyNumberFormat="1" applyFont="1" applyFill="1" applyBorder="1" applyAlignment="1" applyProtection="1">
      <alignment horizontal="justify" vertical="center" wrapText="1"/>
      <protection/>
    </xf>
    <xf numFmtId="2" fontId="26" fillId="3" borderId="6" xfId="0" applyNumberFormat="1" applyFont="1" applyFill="1" applyBorder="1" applyAlignment="1" applyProtection="1">
      <alignment horizontal="justify" vertical="center" wrapText="1"/>
      <protection/>
    </xf>
    <xf numFmtId="174" fontId="20" fillId="5" borderId="4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Alignment="1">
      <alignment horizontal="center" vertical="center"/>
    </xf>
    <xf numFmtId="170" fontId="21" fillId="3" borderId="7" xfId="0" applyFont="1" applyFill="1" applyBorder="1" applyAlignment="1">
      <alignment horizontal="center" vertical="center" wrapText="1"/>
    </xf>
    <xf numFmtId="170" fontId="21" fillId="3" borderId="4" xfId="0" applyFont="1" applyFill="1" applyBorder="1" applyAlignment="1">
      <alignment horizontal="center" vertical="center" wrapText="1"/>
    </xf>
    <xf numFmtId="170" fontId="1" fillId="3" borderId="9" xfId="0" applyFont="1" applyFill="1" applyBorder="1" applyAlignment="1">
      <alignment horizontal="center" vertical="center" wrapText="1"/>
    </xf>
    <xf numFmtId="170" fontId="1" fillId="3" borderId="0" xfId="0" applyFont="1" applyFill="1" applyBorder="1" applyAlignment="1">
      <alignment horizontal="center" vertical="center" wrapText="1"/>
    </xf>
    <xf numFmtId="170" fontId="17" fillId="0" borderId="2" xfId="0" applyFont="1" applyBorder="1" applyAlignment="1" quotePrefix="1">
      <alignment horizontal="center" vertical="center"/>
    </xf>
    <xf numFmtId="170" fontId="17" fillId="0" borderId="14" xfId="0" applyFont="1" applyBorder="1" applyAlignment="1" quotePrefix="1">
      <alignment horizontal="center" vertical="center"/>
    </xf>
    <xf numFmtId="170" fontId="21" fillId="3" borderId="0" xfId="0" applyFont="1" applyFill="1" applyBorder="1" applyAlignment="1">
      <alignment horizontal="center" vertical="center" wrapText="1"/>
    </xf>
    <xf numFmtId="170" fontId="4" fillId="3" borderId="0" xfId="0" applyFont="1" applyFill="1" applyBorder="1" applyAlignment="1">
      <alignment horizontal="center" vertical="center" wrapText="1"/>
    </xf>
    <xf numFmtId="170" fontId="32" fillId="0" borderId="0" xfId="0" applyFont="1" applyAlignment="1">
      <alignment horizontal="center" vertical="center"/>
    </xf>
    <xf numFmtId="170" fontId="17" fillId="0" borderId="15" xfId="0" applyFont="1" applyBorder="1" applyAlignment="1" quotePrefix="1">
      <alignment horizontal="center" vertical="center"/>
    </xf>
    <xf numFmtId="174" fontId="37" fillId="6" borderId="4" xfId="0" applyNumberFormat="1" applyFont="1" applyFill="1" applyBorder="1" applyAlignment="1" applyProtection="1">
      <alignment horizontal="center" vertical="center" wrapText="1"/>
      <protection/>
    </xf>
    <xf numFmtId="170" fontId="33" fillId="5" borderId="4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9" fillId="4" borderId="0" xfId="0" applyNumberFormat="1" applyFont="1" applyFill="1" applyAlignment="1">
      <alignment horizontal="center" vertical="center"/>
    </xf>
    <xf numFmtId="2" fontId="1" fillId="4" borderId="0" xfId="0" applyNumberFormat="1" applyFont="1" applyFill="1" applyBorder="1" applyAlignment="1" applyProtection="1">
      <alignment horizontal="center" vertical="center"/>
      <protection/>
    </xf>
    <xf numFmtId="2" fontId="1" fillId="4" borderId="4" xfId="0" applyNumberFormat="1" applyFont="1" applyFill="1" applyBorder="1" applyAlignment="1" applyProtection="1">
      <alignment horizontal="center" vertical="center"/>
      <protection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1C5E1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ino_9_9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RO1\User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o_CCIAA_9_9_2008"/>
      <sheetName val="PROVA ultima_pag"/>
      <sheetName val="Listino_Lusia_8_9_2008"/>
      <sheetName val="Listino_Rosolina_8_9_20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R216"/>
  <sheetViews>
    <sheetView showGridLines="0" zoomScale="80" zoomScaleNormal="80" workbookViewId="0" topLeftCell="A1">
      <selection activeCell="A1" sqref="A1:Q1"/>
    </sheetView>
  </sheetViews>
  <sheetFormatPr defaultColWidth="9.00390625" defaultRowHeight="12.75"/>
  <cols>
    <col min="1" max="1" width="59.25390625" style="19" customWidth="1"/>
    <col min="2" max="2" width="7.50390625" style="0" customWidth="1"/>
    <col min="3" max="17" width="10.375" style="0" customWidth="1"/>
    <col min="18" max="18" width="3.625" style="0" customWidth="1"/>
    <col min="19" max="16384" width="9.625" style="0" customWidth="1"/>
  </cols>
  <sheetData>
    <row r="1" spans="1:17" ht="33" customHeight="1">
      <c r="A1" s="233" t="s">
        <v>121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17" ht="23.25" customHeight="1">
      <c r="A2" s="234" t="s">
        <v>182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ht="36" customHeight="1">
      <c r="A3" s="241" t="s">
        <v>106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2:6" ht="12" customHeight="1" thickBot="1">
      <c r="B4" s="6"/>
      <c r="C4" s="6"/>
      <c r="D4" s="6"/>
      <c r="E4" s="6"/>
      <c r="F4" s="6"/>
    </row>
    <row r="5" spans="2:17" ht="17.25" thickTop="1">
      <c r="B5" s="1"/>
      <c r="C5" s="26" t="s">
        <v>47</v>
      </c>
      <c r="D5" s="26" t="s">
        <v>47</v>
      </c>
      <c r="E5" s="26" t="s">
        <v>47</v>
      </c>
      <c r="F5" s="26" t="s">
        <v>47</v>
      </c>
      <c r="G5" s="26" t="s">
        <v>47</v>
      </c>
      <c r="H5" s="26" t="s">
        <v>47</v>
      </c>
      <c r="I5" s="26" t="s">
        <v>47</v>
      </c>
      <c r="J5" s="26" t="s">
        <v>47</v>
      </c>
      <c r="K5" s="26" t="s">
        <v>47</v>
      </c>
      <c r="L5" s="26" t="s">
        <v>47</v>
      </c>
      <c r="M5" s="26" t="s">
        <v>47</v>
      </c>
      <c r="N5" s="26" t="s">
        <v>47</v>
      </c>
      <c r="O5" s="26" t="s">
        <v>47</v>
      </c>
      <c r="P5" s="26" t="s">
        <v>47</v>
      </c>
      <c r="Q5" s="26" t="s">
        <v>47</v>
      </c>
    </row>
    <row r="6" spans="1:17" ht="18">
      <c r="A6" s="27" t="s">
        <v>31</v>
      </c>
      <c r="B6" s="28"/>
      <c r="C6" s="13" t="s">
        <v>48</v>
      </c>
      <c r="D6" s="13" t="s">
        <v>49</v>
      </c>
      <c r="E6" s="13" t="s">
        <v>50</v>
      </c>
      <c r="F6" s="13" t="s">
        <v>51</v>
      </c>
      <c r="G6" s="13" t="s">
        <v>52</v>
      </c>
      <c r="H6" s="13" t="s">
        <v>53</v>
      </c>
      <c r="I6" s="13" t="s">
        <v>54</v>
      </c>
      <c r="J6" s="13" t="s">
        <v>55</v>
      </c>
      <c r="K6" s="13" t="s">
        <v>56</v>
      </c>
      <c r="L6" s="13" t="s">
        <v>57</v>
      </c>
      <c r="M6" s="13" t="s">
        <v>58</v>
      </c>
      <c r="N6" s="13" t="s">
        <v>59</v>
      </c>
      <c r="O6" s="13" t="s">
        <v>60</v>
      </c>
      <c r="P6" s="13" t="s">
        <v>61</v>
      </c>
      <c r="Q6" s="14" t="s">
        <v>183</v>
      </c>
    </row>
    <row r="7" spans="1:13" ht="15.75" customHeight="1">
      <c r="A7" s="48" t="s">
        <v>249</v>
      </c>
      <c r="B7" s="2"/>
      <c r="C7" s="82"/>
      <c r="D7" s="82"/>
      <c r="E7" s="82"/>
      <c r="F7" s="82"/>
      <c r="G7" s="82"/>
      <c r="H7" s="82"/>
      <c r="I7" s="83"/>
      <c r="J7" s="83"/>
      <c r="K7" s="82"/>
      <c r="L7" s="82"/>
      <c r="M7" s="84"/>
    </row>
    <row r="8" spans="1:17" ht="15.75" customHeight="1">
      <c r="A8" s="46" t="s">
        <v>241</v>
      </c>
      <c r="B8" s="51" t="s">
        <v>25</v>
      </c>
      <c r="C8" s="64" t="s">
        <v>93</v>
      </c>
      <c r="D8" s="64" t="s">
        <v>93</v>
      </c>
      <c r="E8" s="64" t="s">
        <v>93</v>
      </c>
      <c r="F8" s="64" t="s">
        <v>93</v>
      </c>
      <c r="G8" s="64" t="s">
        <v>93</v>
      </c>
      <c r="H8" s="64" t="s">
        <v>93</v>
      </c>
      <c r="I8" s="64">
        <v>243.75</v>
      </c>
      <c r="J8" s="64">
        <v>242.5</v>
      </c>
      <c r="K8" s="64">
        <v>244.75</v>
      </c>
      <c r="L8" s="64">
        <v>231.5</v>
      </c>
      <c r="M8" s="64">
        <v>230.75</v>
      </c>
      <c r="N8" s="66">
        <v>227.5</v>
      </c>
      <c r="O8" s="66" t="str">
        <f aca="true" t="shared" si="0" ref="O8:O14">IF(ISERROR(AVERAGE(C8:H8)),"=",AVERAGE(C8:H8))</f>
        <v>=</v>
      </c>
      <c r="P8" s="66">
        <f aca="true" t="shared" si="1" ref="P8:P14">IF(ISERROR(AVERAGE(I8:N8)),"=",AVERAGE(I8:N8))</f>
        <v>236.79166666666666</v>
      </c>
      <c r="Q8" s="66">
        <f aca="true" t="shared" si="2" ref="Q8:Q14">IF(ISERROR(AVERAGE(C8:N8)),"=",AVERAGE(C8:N8))</f>
        <v>236.79166666666666</v>
      </c>
    </row>
    <row r="9" spans="1:17" ht="15.75" customHeight="1">
      <c r="A9" s="46" t="s">
        <v>242</v>
      </c>
      <c r="B9" s="51" t="s">
        <v>25</v>
      </c>
      <c r="C9" s="64" t="s">
        <v>93</v>
      </c>
      <c r="D9" s="64" t="s">
        <v>93</v>
      </c>
      <c r="E9" s="64" t="s">
        <v>93</v>
      </c>
      <c r="F9" s="64" t="s">
        <v>93</v>
      </c>
      <c r="G9" s="64" t="s">
        <v>93</v>
      </c>
      <c r="H9" s="64" t="s">
        <v>93</v>
      </c>
      <c r="I9" s="64">
        <v>238.75</v>
      </c>
      <c r="J9" s="64">
        <v>237.5</v>
      </c>
      <c r="K9" s="64">
        <v>240</v>
      </c>
      <c r="L9" s="64">
        <v>225.5</v>
      </c>
      <c r="M9" s="64">
        <v>225.5</v>
      </c>
      <c r="N9" s="66">
        <v>224.5</v>
      </c>
      <c r="O9" s="66" t="str">
        <f t="shared" si="0"/>
        <v>=</v>
      </c>
      <c r="P9" s="66">
        <f t="shared" si="1"/>
        <v>231.95833333333334</v>
      </c>
      <c r="Q9" s="66">
        <f t="shared" si="2"/>
        <v>231.95833333333334</v>
      </c>
    </row>
    <row r="10" spans="1:17" ht="15.75" customHeight="1">
      <c r="A10" s="46" t="s">
        <v>243</v>
      </c>
      <c r="B10" s="51" t="s">
        <v>0</v>
      </c>
      <c r="C10" s="64" t="s">
        <v>93</v>
      </c>
      <c r="D10" s="64" t="s">
        <v>93</v>
      </c>
      <c r="E10" s="64" t="s">
        <v>93</v>
      </c>
      <c r="F10" s="64" t="s">
        <v>93</v>
      </c>
      <c r="G10" s="64" t="s">
        <v>93</v>
      </c>
      <c r="H10" s="64" t="s">
        <v>93</v>
      </c>
      <c r="I10" s="64">
        <v>227.25</v>
      </c>
      <c r="J10" s="64">
        <v>226</v>
      </c>
      <c r="K10" s="64">
        <v>228.5</v>
      </c>
      <c r="L10" s="64">
        <v>216</v>
      </c>
      <c r="M10" s="64">
        <v>215.25</v>
      </c>
      <c r="N10" s="66">
        <v>214</v>
      </c>
      <c r="O10" s="67" t="str">
        <f t="shared" si="0"/>
        <v>=</v>
      </c>
      <c r="P10" s="67">
        <f t="shared" si="1"/>
        <v>221.16666666666666</v>
      </c>
      <c r="Q10" s="67">
        <f t="shared" si="2"/>
        <v>221.16666666666666</v>
      </c>
    </row>
    <row r="11" spans="1:17" ht="15.75" customHeight="1">
      <c r="A11" s="46" t="s">
        <v>244</v>
      </c>
      <c r="B11" s="51" t="s">
        <v>0</v>
      </c>
      <c r="C11" s="64" t="s">
        <v>93</v>
      </c>
      <c r="D11" s="64" t="s">
        <v>93</v>
      </c>
      <c r="E11" s="64" t="s">
        <v>93</v>
      </c>
      <c r="F11" s="64" t="s">
        <v>93</v>
      </c>
      <c r="G11" s="64" t="s">
        <v>93</v>
      </c>
      <c r="H11" s="64" t="s">
        <v>93</v>
      </c>
      <c r="I11" s="64">
        <v>215.5</v>
      </c>
      <c r="J11" s="64">
        <v>216.5</v>
      </c>
      <c r="K11" s="64">
        <v>217.5</v>
      </c>
      <c r="L11" s="64">
        <v>203.5</v>
      </c>
      <c r="M11" s="64">
        <v>202.25</v>
      </c>
      <c r="N11" s="67">
        <v>199.5</v>
      </c>
      <c r="O11" s="67" t="str">
        <f t="shared" si="0"/>
        <v>=</v>
      </c>
      <c r="P11" s="67">
        <f t="shared" si="1"/>
        <v>209.125</v>
      </c>
      <c r="Q11" s="67">
        <f t="shared" si="2"/>
        <v>209.125</v>
      </c>
    </row>
    <row r="12" spans="1:17" ht="15.75" customHeight="1">
      <c r="A12" s="46" t="s">
        <v>245</v>
      </c>
      <c r="B12" s="51" t="s">
        <v>0</v>
      </c>
      <c r="C12" s="64" t="s">
        <v>93</v>
      </c>
      <c r="D12" s="64" t="s">
        <v>93</v>
      </c>
      <c r="E12" s="64" t="s">
        <v>93</v>
      </c>
      <c r="F12" s="64" t="s">
        <v>93</v>
      </c>
      <c r="G12" s="64" t="s">
        <v>93</v>
      </c>
      <c r="H12" s="64" t="s">
        <v>93</v>
      </c>
      <c r="I12" s="64">
        <v>208.75</v>
      </c>
      <c r="J12" s="64">
        <v>207.5</v>
      </c>
      <c r="K12" s="64">
        <v>208.5</v>
      </c>
      <c r="L12" s="64">
        <v>194.5</v>
      </c>
      <c r="M12" s="64">
        <v>193.25</v>
      </c>
      <c r="N12" s="67">
        <v>190.5</v>
      </c>
      <c r="O12" s="67" t="str">
        <f t="shared" si="0"/>
        <v>=</v>
      </c>
      <c r="P12" s="67">
        <f t="shared" si="1"/>
        <v>200.5</v>
      </c>
      <c r="Q12" s="67">
        <f t="shared" si="2"/>
        <v>200.5</v>
      </c>
    </row>
    <row r="13" spans="1:17" ht="15.75" customHeight="1">
      <c r="A13" s="46" t="s">
        <v>246</v>
      </c>
      <c r="B13" s="51" t="s">
        <v>0</v>
      </c>
      <c r="C13" s="64" t="s">
        <v>93</v>
      </c>
      <c r="D13" s="64" t="s">
        <v>93</v>
      </c>
      <c r="E13" s="64" t="s">
        <v>93</v>
      </c>
      <c r="F13" s="64" t="s">
        <v>93</v>
      </c>
      <c r="G13" s="64" t="s">
        <v>93</v>
      </c>
      <c r="H13" s="64" t="s">
        <v>93</v>
      </c>
      <c r="I13" s="64">
        <v>295</v>
      </c>
      <c r="J13" s="64">
        <v>295.8333333333333</v>
      </c>
      <c r="K13" s="64">
        <v>298.25</v>
      </c>
      <c r="L13" s="64">
        <v>290.75</v>
      </c>
      <c r="M13" s="64">
        <v>287.25</v>
      </c>
      <c r="N13" s="67">
        <v>285.5</v>
      </c>
      <c r="O13" s="67" t="str">
        <f t="shared" si="0"/>
        <v>=</v>
      </c>
      <c r="P13" s="67">
        <f t="shared" si="1"/>
        <v>292.09722222222223</v>
      </c>
      <c r="Q13" s="67">
        <f t="shared" si="2"/>
        <v>292.09722222222223</v>
      </c>
    </row>
    <row r="14" spans="1:17" ht="15.75" customHeight="1">
      <c r="A14" s="46" t="s">
        <v>247</v>
      </c>
      <c r="B14" s="51" t="s">
        <v>0</v>
      </c>
      <c r="C14" s="64" t="s">
        <v>93</v>
      </c>
      <c r="D14" s="64" t="s">
        <v>93</v>
      </c>
      <c r="E14" s="64" t="s">
        <v>93</v>
      </c>
      <c r="F14" s="64" t="s">
        <v>93</v>
      </c>
      <c r="G14" s="64" t="s">
        <v>93</v>
      </c>
      <c r="H14" s="64" t="s">
        <v>93</v>
      </c>
      <c r="I14" s="64">
        <v>282.5</v>
      </c>
      <c r="J14" s="64">
        <v>282.5</v>
      </c>
      <c r="K14" s="64">
        <v>281.75</v>
      </c>
      <c r="L14" s="64">
        <v>273.75</v>
      </c>
      <c r="M14" s="64">
        <v>270.25</v>
      </c>
      <c r="N14" s="67">
        <v>268.5</v>
      </c>
      <c r="O14" s="67" t="str">
        <f t="shared" si="0"/>
        <v>=</v>
      </c>
      <c r="P14" s="67">
        <f t="shared" si="1"/>
        <v>276.5416666666667</v>
      </c>
      <c r="Q14" s="67">
        <f t="shared" si="2"/>
        <v>276.5416666666667</v>
      </c>
    </row>
    <row r="15" spans="1:17" ht="15.75" customHeight="1">
      <c r="A15" s="189" t="s">
        <v>153</v>
      </c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5"/>
      <c r="N15" s="197"/>
      <c r="O15" s="197"/>
      <c r="P15" s="197"/>
      <c r="Q15" s="197"/>
    </row>
    <row r="16" spans="1:17" ht="15.75" customHeight="1">
      <c r="A16" s="176" t="s">
        <v>163</v>
      </c>
      <c r="B16" s="177" t="s">
        <v>25</v>
      </c>
      <c r="C16" s="185">
        <v>295.8333333333333</v>
      </c>
      <c r="D16" s="185">
        <v>305.5</v>
      </c>
      <c r="E16" s="185">
        <v>283.5</v>
      </c>
      <c r="F16" s="185">
        <v>283.25</v>
      </c>
      <c r="G16" s="185">
        <v>281.3</v>
      </c>
      <c r="H16" s="185">
        <v>284.5</v>
      </c>
      <c r="I16" s="185" t="s">
        <v>93</v>
      </c>
      <c r="J16" s="185" t="s">
        <v>93</v>
      </c>
      <c r="K16" s="185" t="s">
        <v>93</v>
      </c>
      <c r="L16" s="185" t="s">
        <v>93</v>
      </c>
      <c r="M16" s="185" t="s">
        <v>93</v>
      </c>
      <c r="N16" s="195" t="s">
        <v>93</v>
      </c>
      <c r="O16" s="195">
        <f aca="true" t="shared" si="3" ref="O16:O24">IF(ISERROR(AVERAGE(C16:H16)),"=",AVERAGE(C16:H16))</f>
        <v>288.98055555555555</v>
      </c>
      <c r="P16" s="195" t="str">
        <f aca="true" t="shared" si="4" ref="P16:P24">IF(ISERROR(AVERAGE(I16:N16)),"=",AVERAGE(I16:N16))</f>
        <v>=</v>
      </c>
      <c r="Q16" s="195">
        <f aca="true" t="shared" si="5" ref="Q16:Q24">IF(ISERROR(AVERAGE(C16:N16)),"=",AVERAGE(C16:N16))</f>
        <v>288.98055555555555</v>
      </c>
    </row>
    <row r="17" spans="1:17" ht="15.75" customHeight="1">
      <c r="A17" s="176" t="s">
        <v>181</v>
      </c>
      <c r="B17" s="177" t="s">
        <v>25</v>
      </c>
      <c r="C17" s="185">
        <v>295.6666666666667</v>
      </c>
      <c r="D17" s="185">
        <v>302</v>
      </c>
      <c r="E17" s="185">
        <v>279.4</v>
      </c>
      <c r="F17" s="185">
        <v>276.75</v>
      </c>
      <c r="G17" s="185">
        <v>276.4</v>
      </c>
      <c r="H17" s="185">
        <v>280</v>
      </c>
      <c r="I17" s="185" t="s">
        <v>93</v>
      </c>
      <c r="J17" s="185" t="s">
        <v>93</v>
      </c>
      <c r="K17" s="185" t="s">
        <v>93</v>
      </c>
      <c r="L17" s="185" t="s">
        <v>93</v>
      </c>
      <c r="M17" s="185" t="s">
        <v>93</v>
      </c>
      <c r="N17" s="195" t="s">
        <v>93</v>
      </c>
      <c r="O17" s="195">
        <f>IF(ISERROR(AVERAGE(C17:H17)),"=",AVERAGE(C17:H17))</f>
        <v>285.0361111111111</v>
      </c>
      <c r="P17" s="195" t="str">
        <f>IF(ISERROR(AVERAGE(I17:N17)),"=",AVERAGE(I17:N17))</f>
        <v>=</v>
      </c>
      <c r="Q17" s="195">
        <f>IF(ISERROR(AVERAGE(C17:N17)),"=",AVERAGE(C17:N17))</f>
        <v>285.0361111111111</v>
      </c>
    </row>
    <row r="18" spans="1:17" ht="15.75" customHeight="1">
      <c r="A18" s="176" t="s">
        <v>94</v>
      </c>
      <c r="B18" s="177" t="s">
        <v>0</v>
      </c>
      <c r="C18" s="185">
        <v>292.1666666666667</v>
      </c>
      <c r="D18" s="185">
        <v>298.5</v>
      </c>
      <c r="E18" s="185">
        <v>277.1</v>
      </c>
      <c r="F18" s="185">
        <v>275.25</v>
      </c>
      <c r="G18" s="185">
        <v>274.9</v>
      </c>
      <c r="H18" s="185">
        <v>278.5</v>
      </c>
      <c r="I18" s="185" t="s">
        <v>93</v>
      </c>
      <c r="J18" s="185" t="s">
        <v>93</v>
      </c>
      <c r="K18" s="185" t="s">
        <v>93</v>
      </c>
      <c r="L18" s="185" t="s">
        <v>93</v>
      </c>
      <c r="M18" s="185" t="s">
        <v>93</v>
      </c>
      <c r="N18" s="195" t="s">
        <v>93</v>
      </c>
      <c r="O18" s="196">
        <f t="shared" si="3"/>
        <v>282.73611111111114</v>
      </c>
      <c r="P18" s="196" t="str">
        <f t="shared" si="4"/>
        <v>=</v>
      </c>
      <c r="Q18" s="196">
        <f t="shared" si="5"/>
        <v>282.73611111111114</v>
      </c>
    </row>
    <row r="19" spans="1:17" ht="15.75" customHeight="1">
      <c r="A19" s="176" t="s">
        <v>154</v>
      </c>
      <c r="B19" s="177" t="s">
        <v>0</v>
      </c>
      <c r="C19" s="185">
        <v>290.1666666666667</v>
      </c>
      <c r="D19" s="185">
        <v>296.5</v>
      </c>
      <c r="E19" s="185">
        <v>272.9</v>
      </c>
      <c r="F19" s="185">
        <v>270.25</v>
      </c>
      <c r="G19" s="185">
        <v>269.9</v>
      </c>
      <c r="H19" s="185">
        <v>273.5</v>
      </c>
      <c r="I19" s="185" t="s">
        <v>93</v>
      </c>
      <c r="J19" s="185" t="s">
        <v>93</v>
      </c>
      <c r="K19" s="185" t="s">
        <v>93</v>
      </c>
      <c r="L19" s="185" t="s">
        <v>93</v>
      </c>
      <c r="M19" s="185" t="s">
        <v>93</v>
      </c>
      <c r="N19" s="196" t="s">
        <v>93</v>
      </c>
      <c r="O19" s="196">
        <f t="shared" si="3"/>
        <v>278.86944444444447</v>
      </c>
      <c r="P19" s="196" t="str">
        <f t="shared" si="4"/>
        <v>=</v>
      </c>
      <c r="Q19" s="196">
        <f t="shared" si="5"/>
        <v>278.86944444444447</v>
      </c>
    </row>
    <row r="20" spans="1:17" ht="15.75" customHeight="1">
      <c r="A20" s="176" t="s">
        <v>155</v>
      </c>
      <c r="B20" s="177" t="s">
        <v>0</v>
      </c>
      <c r="C20" s="185">
        <v>273.1666666666667</v>
      </c>
      <c r="D20" s="185">
        <v>284.5</v>
      </c>
      <c r="E20" s="185">
        <v>260.9</v>
      </c>
      <c r="F20" s="185">
        <v>258.25</v>
      </c>
      <c r="G20" s="185">
        <v>257.9</v>
      </c>
      <c r="H20" s="185">
        <v>261.5</v>
      </c>
      <c r="I20" s="185" t="s">
        <v>93</v>
      </c>
      <c r="J20" s="185" t="s">
        <v>93</v>
      </c>
      <c r="K20" s="185" t="s">
        <v>93</v>
      </c>
      <c r="L20" s="185" t="s">
        <v>93</v>
      </c>
      <c r="M20" s="185" t="s">
        <v>93</v>
      </c>
      <c r="N20" s="196" t="s">
        <v>93</v>
      </c>
      <c r="O20" s="196">
        <f t="shared" si="3"/>
        <v>266.0361111111111</v>
      </c>
      <c r="P20" s="196" t="str">
        <f t="shared" si="4"/>
        <v>=</v>
      </c>
      <c r="Q20" s="196">
        <f t="shared" si="5"/>
        <v>266.0361111111111</v>
      </c>
    </row>
    <row r="21" spans="1:17" ht="15.75" customHeight="1">
      <c r="A21" s="176" t="s">
        <v>156</v>
      </c>
      <c r="B21" s="177" t="s">
        <v>0</v>
      </c>
      <c r="C21" s="185">
        <v>261.1666666666667</v>
      </c>
      <c r="D21" s="185">
        <v>267.5</v>
      </c>
      <c r="E21" s="185">
        <v>251.9</v>
      </c>
      <c r="F21" s="185">
        <v>249</v>
      </c>
      <c r="G21" s="185">
        <v>246.4</v>
      </c>
      <c r="H21" s="185">
        <v>250</v>
      </c>
      <c r="I21" s="185" t="s">
        <v>93</v>
      </c>
      <c r="J21" s="185" t="s">
        <v>93</v>
      </c>
      <c r="K21" s="185" t="s">
        <v>93</v>
      </c>
      <c r="L21" s="185" t="s">
        <v>93</v>
      </c>
      <c r="M21" s="185" t="s">
        <v>93</v>
      </c>
      <c r="N21" s="196" t="s">
        <v>93</v>
      </c>
      <c r="O21" s="196">
        <f t="shared" si="3"/>
        <v>254.32777777777778</v>
      </c>
      <c r="P21" s="196" t="str">
        <f t="shared" si="4"/>
        <v>=</v>
      </c>
      <c r="Q21" s="196">
        <f t="shared" si="5"/>
        <v>254.32777777777778</v>
      </c>
    </row>
    <row r="22" spans="1:17" ht="15.75" customHeight="1">
      <c r="A22" s="176" t="s">
        <v>157</v>
      </c>
      <c r="B22" s="177" t="s">
        <v>0</v>
      </c>
      <c r="C22" s="185">
        <v>256.1666666666667</v>
      </c>
      <c r="D22" s="185">
        <v>262.5</v>
      </c>
      <c r="E22" s="185">
        <v>246.9</v>
      </c>
      <c r="F22" s="185">
        <v>244</v>
      </c>
      <c r="G22" s="185" t="s">
        <v>93</v>
      </c>
      <c r="H22" s="185" t="s">
        <v>93</v>
      </c>
      <c r="I22" s="185" t="s">
        <v>93</v>
      </c>
      <c r="J22" s="185" t="s">
        <v>93</v>
      </c>
      <c r="K22" s="185" t="s">
        <v>93</v>
      </c>
      <c r="L22" s="185" t="s">
        <v>93</v>
      </c>
      <c r="M22" s="185" t="s">
        <v>93</v>
      </c>
      <c r="N22" s="196" t="s">
        <v>93</v>
      </c>
      <c r="O22" s="196">
        <f t="shared" si="3"/>
        <v>252.39166666666668</v>
      </c>
      <c r="P22" s="196" t="str">
        <f t="shared" si="4"/>
        <v>=</v>
      </c>
      <c r="Q22" s="196">
        <f t="shared" si="5"/>
        <v>252.39166666666668</v>
      </c>
    </row>
    <row r="23" spans="1:17" ht="15.75" customHeight="1">
      <c r="A23" s="176" t="s">
        <v>158</v>
      </c>
      <c r="B23" s="177" t="s">
        <v>0</v>
      </c>
      <c r="C23" s="185">
        <v>270</v>
      </c>
      <c r="D23" s="185">
        <v>286.5</v>
      </c>
      <c r="E23" s="185">
        <v>265.2</v>
      </c>
      <c r="F23" s="185">
        <v>251</v>
      </c>
      <c r="G23" s="185">
        <v>245.8</v>
      </c>
      <c r="H23" s="185">
        <v>261</v>
      </c>
      <c r="I23" s="185" t="s">
        <v>93</v>
      </c>
      <c r="J23" s="185" t="s">
        <v>93</v>
      </c>
      <c r="K23" s="185" t="s">
        <v>93</v>
      </c>
      <c r="L23" s="185" t="s">
        <v>93</v>
      </c>
      <c r="M23" s="185" t="s">
        <v>93</v>
      </c>
      <c r="N23" s="196" t="s">
        <v>93</v>
      </c>
      <c r="O23" s="196">
        <f t="shared" si="3"/>
        <v>263.25</v>
      </c>
      <c r="P23" s="196" t="str">
        <f t="shared" si="4"/>
        <v>=</v>
      </c>
      <c r="Q23" s="196">
        <f t="shared" si="5"/>
        <v>263.25</v>
      </c>
    </row>
    <row r="24" spans="1:17" ht="15.75" customHeight="1">
      <c r="A24" s="176" t="s">
        <v>159</v>
      </c>
      <c r="B24" s="177" t="s">
        <v>0</v>
      </c>
      <c r="C24" s="185">
        <v>255</v>
      </c>
      <c r="D24" s="185">
        <v>266.5</v>
      </c>
      <c r="E24" s="185">
        <v>245.2</v>
      </c>
      <c r="F24" s="185">
        <v>233</v>
      </c>
      <c r="G24" s="185">
        <v>227.7</v>
      </c>
      <c r="H24" s="185">
        <v>242</v>
      </c>
      <c r="I24" s="185" t="s">
        <v>93</v>
      </c>
      <c r="J24" s="185" t="s">
        <v>93</v>
      </c>
      <c r="K24" s="185" t="s">
        <v>93</v>
      </c>
      <c r="L24" s="185" t="s">
        <v>93</v>
      </c>
      <c r="M24" s="185" t="s">
        <v>93</v>
      </c>
      <c r="N24" s="196" t="s">
        <v>93</v>
      </c>
      <c r="O24" s="196">
        <f t="shared" si="3"/>
        <v>244.9</v>
      </c>
      <c r="P24" s="196" t="str">
        <f t="shared" si="4"/>
        <v>=</v>
      </c>
      <c r="Q24" s="196">
        <f t="shared" si="5"/>
        <v>244.9</v>
      </c>
    </row>
    <row r="25" spans="1:17" ht="12.75">
      <c r="A25" s="176" t="s">
        <v>160</v>
      </c>
      <c r="B25" s="177" t="s">
        <v>0</v>
      </c>
      <c r="C25" s="185">
        <v>249.5</v>
      </c>
      <c r="D25" s="185">
        <v>261</v>
      </c>
      <c r="E25" s="185">
        <v>239.7</v>
      </c>
      <c r="F25" s="185">
        <v>227.5</v>
      </c>
      <c r="G25" s="185">
        <v>222.3</v>
      </c>
      <c r="H25" s="185">
        <v>236.5</v>
      </c>
      <c r="I25" s="185" t="s">
        <v>93</v>
      </c>
      <c r="J25" s="185" t="s">
        <v>93</v>
      </c>
      <c r="K25" s="185" t="s">
        <v>93</v>
      </c>
      <c r="L25" s="185" t="s">
        <v>93</v>
      </c>
      <c r="M25" s="185" t="s">
        <v>93</v>
      </c>
      <c r="N25" s="196" t="s">
        <v>93</v>
      </c>
      <c r="O25" s="196">
        <f>IF(ISERROR(AVERAGE(C25:H25)),"=",AVERAGE(C25:H25))</f>
        <v>239.41666666666666</v>
      </c>
      <c r="P25" s="196" t="str">
        <f>IF(ISERROR(AVERAGE(I25:N25)),"=",AVERAGE(I25:N25))</f>
        <v>=</v>
      </c>
      <c r="Q25" s="196">
        <f>IF(ISERROR(AVERAGE(C25:N25)),"=",AVERAGE(C25:N25))</f>
        <v>239.41666666666666</v>
      </c>
    </row>
    <row r="26" spans="1:17" ht="12.75">
      <c r="A26" s="176" t="s">
        <v>161</v>
      </c>
      <c r="B26" s="177" t="s">
        <v>0</v>
      </c>
      <c r="C26" s="185">
        <v>239.5</v>
      </c>
      <c r="D26" s="185" t="s">
        <v>93</v>
      </c>
      <c r="E26" s="185" t="s">
        <v>93</v>
      </c>
      <c r="F26" s="185" t="s">
        <v>93</v>
      </c>
      <c r="G26" s="185" t="s">
        <v>93</v>
      </c>
      <c r="H26" s="185" t="s">
        <v>93</v>
      </c>
      <c r="I26" s="185" t="s">
        <v>93</v>
      </c>
      <c r="J26" s="185" t="s">
        <v>93</v>
      </c>
      <c r="K26" s="185" t="s">
        <v>93</v>
      </c>
      <c r="L26" s="185" t="s">
        <v>93</v>
      </c>
      <c r="M26" s="185" t="s">
        <v>93</v>
      </c>
      <c r="N26" s="196" t="s">
        <v>93</v>
      </c>
      <c r="O26" s="196">
        <f>IF(ISERROR(AVERAGE(C26:H26)),"=",AVERAGE(C26:H26))</f>
        <v>239.5</v>
      </c>
      <c r="P26" s="196" t="str">
        <f>IF(ISERROR(AVERAGE(I26:N26)),"=",AVERAGE(I26:N26))</f>
        <v>=</v>
      </c>
      <c r="Q26" s="196">
        <f>IF(ISERROR(AVERAGE(C26:N26)),"=",AVERAGE(C26:N26))</f>
        <v>239.5</v>
      </c>
    </row>
    <row r="27" spans="1:17" ht="15.75" customHeight="1">
      <c r="A27" s="48" t="s">
        <v>230</v>
      </c>
      <c r="B27" s="4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55"/>
      <c r="O27" s="55"/>
      <c r="P27" s="55"/>
      <c r="Q27" s="55"/>
    </row>
    <row r="28" spans="1:17" ht="15.75" customHeight="1">
      <c r="A28" s="46" t="s">
        <v>114</v>
      </c>
      <c r="B28" s="51" t="s">
        <v>25</v>
      </c>
      <c r="C28" s="64" t="s">
        <v>93</v>
      </c>
      <c r="D28" s="64" t="s">
        <v>93</v>
      </c>
      <c r="E28" s="64" t="s">
        <v>93</v>
      </c>
      <c r="F28" s="64" t="s">
        <v>93</v>
      </c>
      <c r="G28" s="64" t="s">
        <v>93</v>
      </c>
      <c r="H28" s="64">
        <v>221.5</v>
      </c>
      <c r="I28" s="64">
        <v>209.25</v>
      </c>
      <c r="J28" s="64">
        <v>214.83333333333334</v>
      </c>
      <c r="K28" s="64">
        <v>214.75</v>
      </c>
      <c r="L28" s="64">
        <v>206.5</v>
      </c>
      <c r="M28" s="64">
        <v>205</v>
      </c>
      <c r="N28" s="66">
        <v>203.5</v>
      </c>
      <c r="O28" s="66">
        <f>IF(ISERROR(AVERAGE(C28:H28)),"=",AVERAGE(C28:H28))</f>
        <v>221.5</v>
      </c>
      <c r="P28" s="66">
        <f>IF(ISERROR(AVERAGE(I28:N28)),"=",AVERAGE(I28:N28))</f>
        <v>208.97222222222226</v>
      </c>
      <c r="Q28" s="66">
        <f>IF(ISERROR(AVERAGE(C28:N28)),"=",AVERAGE(C28:N28))</f>
        <v>210.7619047619048</v>
      </c>
    </row>
    <row r="29" spans="1:17" ht="15.75" customHeight="1">
      <c r="A29" s="46" t="s">
        <v>115</v>
      </c>
      <c r="B29" s="51" t="s">
        <v>0</v>
      </c>
      <c r="C29" s="64" t="s">
        <v>93</v>
      </c>
      <c r="D29" s="64" t="s">
        <v>93</v>
      </c>
      <c r="E29" s="64" t="s">
        <v>93</v>
      </c>
      <c r="F29" s="64" t="s">
        <v>93</v>
      </c>
      <c r="G29" s="64" t="s">
        <v>93</v>
      </c>
      <c r="H29" s="64">
        <v>216.5</v>
      </c>
      <c r="I29" s="64">
        <v>204.25</v>
      </c>
      <c r="J29" s="64">
        <v>209.83333333333334</v>
      </c>
      <c r="K29" s="64">
        <v>209.75</v>
      </c>
      <c r="L29" s="64">
        <v>201.5</v>
      </c>
      <c r="M29" s="64">
        <v>200</v>
      </c>
      <c r="N29" s="67">
        <v>198.5</v>
      </c>
      <c r="O29" s="67">
        <f>IF(ISERROR(AVERAGE(C29:H29)),"=",AVERAGE(C29:H29))</f>
        <v>216.5</v>
      </c>
      <c r="P29" s="67">
        <f>IF(ISERROR(AVERAGE(I29:N29)),"=",AVERAGE(I29:N29))</f>
        <v>203.97222222222226</v>
      </c>
      <c r="Q29" s="67">
        <f>IF(ISERROR(AVERAGE(C29:N29)),"=",AVERAGE(C29:N29))</f>
        <v>205.7619047619048</v>
      </c>
    </row>
    <row r="30" spans="1:17" ht="15.75" customHeight="1">
      <c r="A30" s="189" t="s">
        <v>148</v>
      </c>
      <c r="B30" s="189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4"/>
      <c r="O30" s="194"/>
      <c r="P30" s="194"/>
      <c r="Q30" s="194"/>
    </row>
    <row r="31" spans="1:17" ht="15.75" customHeight="1">
      <c r="A31" s="176" t="s">
        <v>114</v>
      </c>
      <c r="B31" s="177" t="s">
        <v>25</v>
      </c>
      <c r="C31" s="185">
        <v>251.66666666666666</v>
      </c>
      <c r="D31" s="185">
        <v>250.75</v>
      </c>
      <c r="E31" s="185" t="s">
        <v>93</v>
      </c>
      <c r="F31" s="185" t="s">
        <v>93</v>
      </c>
      <c r="G31" s="185" t="s">
        <v>93</v>
      </c>
      <c r="H31" s="185" t="s">
        <v>93</v>
      </c>
      <c r="I31" s="185" t="s">
        <v>93</v>
      </c>
      <c r="J31" s="185" t="s">
        <v>93</v>
      </c>
      <c r="K31" s="185" t="s">
        <v>93</v>
      </c>
      <c r="L31" s="185" t="s">
        <v>93</v>
      </c>
      <c r="M31" s="185" t="s">
        <v>93</v>
      </c>
      <c r="N31" s="185" t="s">
        <v>93</v>
      </c>
      <c r="O31" s="195">
        <f>IF(ISERROR(AVERAGE(C31:H31)),"=",AVERAGE(C31:H31))</f>
        <v>251.20833333333331</v>
      </c>
      <c r="P31" s="195" t="str">
        <f>IF(ISERROR(AVERAGE(I31:N31)),"=",AVERAGE(I31:N31))</f>
        <v>=</v>
      </c>
      <c r="Q31" s="195">
        <f>IF(ISERROR(AVERAGE(C31:N31)),"=",AVERAGE(C31:N31))</f>
        <v>251.20833333333331</v>
      </c>
    </row>
    <row r="32" spans="1:17" ht="15.75" customHeight="1">
      <c r="A32" s="176" t="s">
        <v>115</v>
      </c>
      <c r="B32" s="177" t="s">
        <v>0</v>
      </c>
      <c r="C32" s="185">
        <v>248.33333333333334</v>
      </c>
      <c r="D32" s="185">
        <v>247.25</v>
      </c>
      <c r="E32" s="185" t="s">
        <v>93</v>
      </c>
      <c r="F32" s="185" t="s">
        <v>93</v>
      </c>
      <c r="G32" s="185" t="s">
        <v>93</v>
      </c>
      <c r="H32" s="185" t="s">
        <v>93</v>
      </c>
      <c r="I32" s="185" t="s">
        <v>93</v>
      </c>
      <c r="J32" s="185" t="s">
        <v>93</v>
      </c>
      <c r="K32" s="185" t="s">
        <v>93</v>
      </c>
      <c r="L32" s="185" t="s">
        <v>93</v>
      </c>
      <c r="M32" s="185" t="s">
        <v>93</v>
      </c>
      <c r="N32" s="185" t="s">
        <v>93</v>
      </c>
      <c r="O32" s="196">
        <f>IF(ISERROR(AVERAGE(C32:H32)),"=",AVERAGE(C32:H32))</f>
        <v>247.79166666666669</v>
      </c>
      <c r="P32" s="196" t="str">
        <f>IF(ISERROR(AVERAGE(I32:N32)),"=",AVERAGE(I32:N32))</f>
        <v>=</v>
      </c>
      <c r="Q32" s="196">
        <f>IF(ISERROR(AVERAGE(C32:N32)),"=",AVERAGE(C32:N32))</f>
        <v>247.79166666666669</v>
      </c>
    </row>
    <row r="33" spans="1:17" ht="12.75" customHeight="1">
      <c r="A33" s="29" t="s">
        <v>258</v>
      </c>
      <c r="B33" s="30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3"/>
      <c r="O33" s="55"/>
      <c r="P33" s="55"/>
      <c r="Q33" s="55"/>
    </row>
    <row r="34" spans="1:17" ht="12.75" customHeight="1">
      <c r="A34" s="23" t="s">
        <v>65</v>
      </c>
      <c r="B34" s="31" t="s">
        <v>25</v>
      </c>
      <c r="C34" s="64" t="s">
        <v>93</v>
      </c>
      <c r="D34" s="64" t="s">
        <v>93</v>
      </c>
      <c r="E34" s="64" t="s">
        <v>93</v>
      </c>
      <c r="F34" s="64" t="s">
        <v>93</v>
      </c>
      <c r="G34" s="64" t="s">
        <v>93</v>
      </c>
      <c r="H34" s="64" t="s">
        <v>93</v>
      </c>
      <c r="I34" s="64" t="s">
        <v>93</v>
      </c>
      <c r="J34" s="64">
        <v>208.5</v>
      </c>
      <c r="K34" s="64">
        <v>201.75</v>
      </c>
      <c r="L34" s="64">
        <v>183</v>
      </c>
      <c r="M34" s="64">
        <v>183.75</v>
      </c>
      <c r="N34" s="62">
        <v>181.5</v>
      </c>
      <c r="O34" s="66" t="str">
        <f>IF(ISERROR(AVERAGE(C34:H34)),"=",AVERAGE(C34:H34))</f>
        <v>=</v>
      </c>
      <c r="P34" s="66">
        <f>IF(ISERROR(AVERAGE(I34:N34)),"=",AVERAGE(I34:N34))</f>
        <v>191.7</v>
      </c>
      <c r="Q34" s="66">
        <f>IF(ISERROR(AVERAGE(C34:N34)),"=",AVERAGE(C34:N34))</f>
        <v>191.7</v>
      </c>
    </row>
    <row r="35" spans="1:17" ht="12.75" customHeight="1">
      <c r="A35" s="218" t="s">
        <v>176</v>
      </c>
      <c r="B35" s="219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194"/>
      <c r="O35" s="194"/>
      <c r="P35" s="194"/>
      <c r="Q35" s="194"/>
    </row>
    <row r="36" spans="1:17" ht="12.75" customHeight="1">
      <c r="A36" s="183" t="s">
        <v>65</v>
      </c>
      <c r="B36" s="184" t="s">
        <v>25</v>
      </c>
      <c r="C36" s="185">
        <v>236.83333333333334</v>
      </c>
      <c r="D36" s="185">
        <v>233.5</v>
      </c>
      <c r="E36" s="185">
        <v>235.9</v>
      </c>
      <c r="F36" s="185">
        <v>245.25</v>
      </c>
      <c r="G36" s="185">
        <v>251.9</v>
      </c>
      <c r="H36" s="185">
        <v>262.75</v>
      </c>
      <c r="I36" s="185">
        <v>258.25</v>
      </c>
      <c r="J36" s="185" t="s">
        <v>93</v>
      </c>
      <c r="K36" s="185" t="s">
        <v>93</v>
      </c>
      <c r="L36" s="185" t="s">
        <v>93</v>
      </c>
      <c r="M36" s="185" t="s">
        <v>93</v>
      </c>
      <c r="N36" s="185" t="s">
        <v>93</v>
      </c>
      <c r="O36" s="195">
        <f>IF(ISERROR(AVERAGE(C36:H36)),"=",AVERAGE(C36:H36))</f>
        <v>244.35555555555558</v>
      </c>
      <c r="P36" s="195">
        <f>IF(ISERROR(AVERAGE(I36:N36)),"=",AVERAGE(I36:N36))</f>
        <v>258.25</v>
      </c>
      <c r="Q36" s="195">
        <f>IF(ISERROR(AVERAGE(C36:N36)),"=",AVERAGE(C36:N36))</f>
        <v>246.3404761904762</v>
      </c>
    </row>
    <row r="37" spans="1:17" ht="12.75" customHeight="1">
      <c r="A37" s="183" t="s">
        <v>1</v>
      </c>
      <c r="B37" s="184" t="s">
        <v>0</v>
      </c>
      <c r="C37" s="185" t="s">
        <v>93</v>
      </c>
      <c r="D37" s="185" t="s">
        <v>93</v>
      </c>
      <c r="E37" s="185" t="s">
        <v>93</v>
      </c>
      <c r="F37" s="185" t="s">
        <v>93</v>
      </c>
      <c r="G37" s="185" t="s">
        <v>93</v>
      </c>
      <c r="H37" s="185" t="s">
        <v>93</v>
      </c>
      <c r="I37" s="185" t="s">
        <v>93</v>
      </c>
      <c r="J37" s="185" t="s">
        <v>93</v>
      </c>
      <c r="K37" s="185" t="s">
        <v>93</v>
      </c>
      <c r="L37" s="185" t="s">
        <v>93</v>
      </c>
      <c r="M37" s="185" t="s">
        <v>93</v>
      </c>
      <c r="N37" s="185" t="s">
        <v>93</v>
      </c>
      <c r="O37" s="196" t="str">
        <f>IF(ISERROR(AVERAGE(C37:H37)),"=",AVERAGE(C37:H37))</f>
        <v>=</v>
      </c>
      <c r="P37" s="196" t="str">
        <f>IF(ISERROR(AVERAGE(I37:N37)),"=",AVERAGE(I37:N37))</f>
        <v>=</v>
      </c>
      <c r="Q37" s="196" t="str">
        <f>IF(ISERROR(AVERAGE(C37:N37)),"=",AVERAGE(C37:N37))</f>
        <v>=</v>
      </c>
    </row>
    <row r="38" spans="1:17" ht="12.75" customHeight="1">
      <c r="A38" s="29" t="s">
        <v>72</v>
      </c>
      <c r="B38" s="30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3"/>
      <c r="O38" s="55"/>
      <c r="P38" s="55"/>
      <c r="Q38" s="55"/>
    </row>
    <row r="39" spans="1:17" ht="12.75" customHeight="1">
      <c r="A39" s="23" t="s">
        <v>2</v>
      </c>
      <c r="B39" s="31" t="s">
        <v>25</v>
      </c>
      <c r="C39" s="64">
        <v>483.5</v>
      </c>
      <c r="D39" s="64">
        <v>483.5</v>
      </c>
      <c r="E39" s="64">
        <v>483.5</v>
      </c>
      <c r="F39" s="64">
        <v>483.5</v>
      </c>
      <c r="G39" s="64">
        <v>483.5</v>
      </c>
      <c r="H39" s="64">
        <v>483.5</v>
      </c>
      <c r="I39" s="64">
        <v>483.5</v>
      </c>
      <c r="J39" s="64">
        <v>483.5</v>
      </c>
      <c r="K39" s="64">
        <v>482</v>
      </c>
      <c r="L39" s="64">
        <v>480.5</v>
      </c>
      <c r="M39" s="64">
        <v>480.5</v>
      </c>
      <c r="N39" s="62">
        <v>480.5</v>
      </c>
      <c r="O39" s="66">
        <f>IF(ISERROR(AVERAGE(C39:H39)),"=",AVERAGE(C39:H39))</f>
        <v>483.5</v>
      </c>
      <c r="P39" s="66">
        <f>IF(ISERROR(AVERAGE(I39:N39)),"=",AVERAGE(I39:N39))</f>
        <v>481.75</v>
      </c>
      <c r="Q39" s="66">
        <f>IF(ISERROR(AVERAGE(C39:N39)),"=",AVERAGE(C39:N39))</f>
        <v>482.625</v>
      </c>
    </row>
    <row r="40" spans="1:17" ht="12.75" customHeight="1">
      <c r="A40" s="23" t="s">
        <v>3</v>
      </c>
      <c r="B40" s="32" t="s">
        <v>0</v>
      </c>
      <c r="C40" s="64">
        <v>407.5</v>
      </c>
      <c r="D40" s="64">
        <v>407.5</v>
      </c>
      <c r="E40" s="64">
        <v>407.5</v>
      </c>
      <c r="F40" s="64">
        <v>407.5</v>
      </c>
      <c r="G40" s="64">
        <v>407.5</v>
      </c>
      <c r="H40" s="64">
        <v>407.5</v>
      </c>
      <c r="I40" s="64">
        <v>407.5</v>
      </c>
      <c r="J40" s="64">
        <v>407.5</v>
      </c>
      <c r="K40" s="64">
        <v>406</v>
      </c>
      <c r="L40" s="64">
        <v>404.5</v>
      </c>
      <c r="M40" s="64">
        <v>404.5</v>
      </c>
      <c r="N40" s="68">
        <v>404.5</v>
      </c>
      <c r="O40" s="67">
        <f>IF(ISERROR(AVERAGE(C40:H40)),"=",AVERAGE(C40:H40))</f>
        <v>407.5</v>
      </c>
      <c r="P40" s="67">
        <f>IF(ISERROR(AVERAGE(I40:N40)),"=",AVERAGE(I40:N40))</f>
        <v>405.75</v>
      </c>
      <c r="Q40" s="67">
        <f>IF(ISERROR(AVERAGE(C40:N40)),"=",AVERAGE(C40:N40))</f>
        <v>406.625</v>
      </c>
    </row>
    <row r="41" spans="1:17" ht="12.75" customHeight="1">
      <c r="A41" s="23" t="s">
        <v>4</v>
      </c>
      <c r="B41" s="32" t="s">
        <v>0</v>
      </c>
      <c r="C41" s="64">
        <v>390.5</v>
      </c>
      <c r="D41" s="64">
        <v>390.5</v>
      </c>
      <c r="E41" s="64">
        <v>390.5</v>
      </c>
      <c r="F41" s="64">
        <v>390.5</v>
      </c>
      <c r="G41" s="64">
        <v>390.5</v>
      </c>
      <c r="H41" s="64">
        <v>390.5</v>
      </c>
      <c r="I41" s="64">
        <v>390.5</v>
      </c>
      <c r="J41" s="64">
        <v>390.5</v>
      </c>
      <c r="K41" s="64">
        <v>389</v>
      </c>
      <c r="L41" s="64">
        <v>387.5</v>
      </c>
      <c r="M41" s="64">
        <v>387.5</v>
      </c>
      <c r="N41" s="67">
        <v>387.5</v>
      </c>
      <c r="O41" s="67">
        <f>IF(ISERROR(AVERAGE(C41:H41)),"=",AVERAGE(C41:H41))</f>
        <v>390.5</v>
      </c>
      <c r="P41" s="67">
        <f>IF(ISERROR(AVERAGE(I41:N41)),"=",AVERAGE(I41:N41))</f>
        <v>388.75</v>
      </c>
      <c r="Q41" s="67">
        <f>IF(ISERROR(AVERAGE(C41:N41)),"=",AVERAGE(C41:N41))</f>
        <v>389.625</v>
      </c>
    </row>
    <row r="42" spans="1:17" ht="12.75" customHeight="1">
      <c r="A42" s="29" t="s">
        <v>73</v>
      </c>
      <c r="B42" s="3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55"/>
      <c r="O42" s="55"/>
      <c r="P42" s="55"/>
      <c r="Q42" s="55"/>
    </row>
    <row r="43" spans="1:17" ht="12.75" customHeight="1">
      <c r="A43" s="23" t="s">
        <v>17</v>
      </c>
      <c r="B43" s="31" t="s">
        <v>25</v>
      </c>
      <c r="C43" s="64">
        <v>374.5</v>
      </c>
      <c r="D43" s="64">
        <v>374.5</v>
      </c>
      <c r="E43" s="64">
        <v>374.5</v>
      </c>
      <c r="F43" s="64">
        <v>374.5</v>
      </c>
      <c r="G43" s="64">
        <v>374.5</v>
      </c>
      <c r="H43" s="64">
        <v>374.5</v>
      </c>
      <c r="I43" s="64">
        <v>374.5</v>
      </c>
      <c r="J43" s="64">
        <v>374.5</v>
      </c>
      <c r="K43" s="64">
        <v>373</v>
      </c>
      <c r="L43" s="64">
        <v>371.5</v>
      </c>
      <c r="M43" s="64">
        <v>371.5</v>
      </c>
      <c r="N43" s="66">
        <v>371.5</v>
      </c>
      <c r="O43" s="66">
        <f>IF(ISERROR(AVERAGE(C43:H43)),"=",AVERAGE(C43:H43))</f>
        <v>374.5</v>
      </c>
      <c r="P43" s="66">
        <f>IF(ISERROR(AVERAGE(I43:N43)),"=",AVERAGE(I43:N43))</f>
        <v>372.75</v>
      </c>
      <c r="Q43" s="66">
        <f>IF(ISERROR(AVERAGE(C43:N43)),"=",AVERAGE(C43:N43))</f>
        <v>373.625</v>
      </c>
    </row>
    <row r="44" spans="1:17" ht="12.75" customHeight="1">
      <c r="A44" s="23" t="s">
        <v>18</v>
      </c>
      <c r="B44" s="32" t="s">
        <v>0</v>
      </c>
      <c r="C44" s="64">
        <v>366.5</v>
      </c>
      <c r="D44" s="64">
        <v>366.5</v>
      </c>
      <c r="E44" s="64">
        <v>366.5</v>
      </c>
      <c r="F44" s="64">
        <v>366.5</v>
      </c>
      <c r="G44" s="64">
        <v>366.5</v>
      </c>
      <c r="H44" s="64">
        <v>366.5</v>
      </c>
      <c r="I44" s="64">
        <v>366.5</v>
      </c>
      <c r="J44" s="64">
        <v>366.5</v>
      </c>
      <c r="K44" s="64">
        <v>365</v>
      </c>
      <c r="L44" s="64">
        <v>363.5</v>
      </c>
      <c r="M44" s="64">
        <v>363.5</v>
      </c>
      <c r="N44" s="68">
        <v>363.5</v>
      </c>
      <c r="O44" s="67">
        <f>IF(ISERROR(AVERAGE(C44:H44)),"=",AVERAGE(C44:H44))</f>
        <v>366.5</v>
      </c>
      <c r="P44" s="67">
        <f>IF(ISERROR(AVERAGE(I44:N44)),"=",AVERAGE(I44:N44))</f>
        <v>364.75</v>
      </c>
      <c r="Q44" s="67">
        <f>IF(ISERROR(AVERAGE(C44:N44)),"=",AVERAGE(C44:N44))</f>
        <v>365.625</v>
      </c>
    </row>
    <row r="45" spans="1:17" ht="12.75" customHeight="1">
      <c r="A45" s="29" t="s">
        <v>74</v>
      </c>
      <c r="B45" s="3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3"/>
      <c r="O45" s="55"/>
      <c r="P45" s="55"/>
      <c r="Q45" s="55"/>
    </row>
    <row r="46" spans="1:17" ht="12.75" customHeight="1">
      <c r="A46" s="23" t="s">
        <v>6</v>
      </c>
      <c r="B46" s="31" t="s">
        <v>25</v>
      </c>
      <c r="C46" s="64">
        <v>278.3333333333333</v>
      </c>
      <c r="D46" s="64">
        <v>275</v>
      </c>
      <c r="E46" s="64">
        <v>277.4</v>
      </c>
      <c r="F46" s="64">
        <v>286.75</v>
      </c>
      <c r="G46" s="64">
        <v>293.4</v>
      </c>
      <c r="H46" s="64">
        <v>304.25</v>
      </c>
      <c r="I46" s="64">
        <v>299.75</v>
      </c>
      <c r="J46" s="64">
        <v>268.3333333333333</v>
      </c>
      <c r="K46" s="64">
        <v>243.25</v>
      </c>
      <c r="L46" s="64">
        <v>224.5</v>
      </c>
      <c r="M46" s="64">
        <v>225.25</v>
      </c>
      <c r="N46" s="62">
        <v>223</v>
      </c>
      <c r="O46" s="66">
        <f>IF(ISERROR(AVERAGE(C46:H46)),"=",AVERAGE(C46:H46))</f>
        <v>285.85555555555555</v>
      </c>
      <c r="P46" s="66">
        <f>IF(ISERROR(AVERAGE(I46:N46)),"=",AVERAGE(I46:N46))</f>
        <v>247.3472222222222</v>
      </c>
      <c r="Q46" s="66">
        <f>IF(ISERROR(AVERAGE(C46:N46)),"=",AVERAGE(C46:N46))</f>
        <v>266.6013888888889</v>
      </c>
    </row>
    <row r="47" spans="1:17" ht="12.75" customHeight="1">
      <c r="A47" s="23" t="s">
        <v>7</v>
      </c>
      <c r="B47" s="32" t="s">
        <v>0</v>
      </c>
      <c r="C47" s="64" t="s">
        <v>93</v>
      </c>
      <c r="D47" s="64" t="s">
        <v>93</v>
      </c>
      <c r="E47" s="64" t="s">
        <v>93</v>
      </c>
      <c r="F47" s="64" t="s">
        <v>93</v>
      </c>
      <c r="G47" s="64" t="s">
        <v>93</v>
      </c>
      <c r="H47" s="64" t="s">
        <v>93</v>
      </c>
      <c r="I47" s="64" t="s">
        <v>93</v>
      </c>
      <c r="J47" s="64" t="s">
        <v>93</v>
      </c>
      <c r="K47" s="64" t="s">
        <v>93</v>
      </c>
      <c r="L47" s="64" t="s">
        <v>93</v>
      </c>
      <c r="M47" s="64" t="s">
        <v>93</v>
      </c>
      <c r="N47" s="68" t="s">
        <v>93</v>
      </c>
      <c r="O47" s="67" t="str">
        <f>IF(ISERROR(AVERAGE(C47:H47)),"=",AVERAGE(C47:H47))</f>
        <v>=</v>
      </c>
      <c r="P47" s="67" t="str">
        <f>IF(ISERROR(AVERAGE(I47:N47)),"=",AVERAGE(I47:N47))</f>
        <v>=</v>
      </c>
      <c r="Q47" s="67" t="str">
        <f>IF(ISERROR(AVERAGE(C47:N47)),"=",AVERAGE(C47:N47))</f>
        <v>=</v>
      </c>
    </row>
    <row r="48" spans="1:17" ht="12.75" customHeight="1">
      <c r="A48" s="29" t="s">
        <v>75</v>
      </c>
      <c r="B48" s="3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3"/>
      <c r="O48" s="55"/>
      <c r="P48" s="55"/>
      <c r="Q48" s="55"/>
    </row>
    <row r="49" spans="1:17" ht="12.75" customHeight="1">
      <c r="A49" s="23" t="s">
        <v>8</v>
      </c>
      <c r="B49" s="31" t="s">
        <v>25</v>
      </c>
      <c r="C49" s="64">
        <v>221.5</v>
      </c>
      <c r="D49" s="64">
        <v>201.5</v>
      </c>
      <c r="E49" s="64">
        <v>199.3</v>
      </c>
      <c r="F49" s="64">
        <v>203</v>
      </c>
      <c r="G49" s="64">
        <v>213.9</v>
      </c>
      <c r="H49" s="64">
        <v>216.25</v>
      </c>
      <c r="I49" s="64">
        <v>205</v>
      </c>
      <c r="J49" s="64">
        <v>215.5</v>
      </c>
      <c r="K49" s="64">
        <v>187.25</v>
      </c>
      <c r="L49" s="64">
        <v>183.5</v>
      </c>
      <c r="M49" s="64">
        <v>201.25</v>
      </c>
      <c r="N49" s="62">
        <v>211.83333333333334</v>
      </c>
      <c r="O49" s="66">
        <f>IF(ISERROR(AVERAGE(C49:H49)),"=",AVERAGE(C49:H49))</f>
        <v>209.24166666666667</v>
      </c>
      <c r="P49" s="66">
        <f>IF(ISERROR(AVERAGE(I49:N49)),"=",AVERAGE(I49:N49))</f>
        <v>200.7222222222222</v>
      </c>
      <c r="Q49" s="66">
        <f>IF(ISERROR(AVERAGE(C49:N49)),"=",AVERAGE(C49:N49))</f>
        <v>204.98194444444445</v>
      </c>
    </row>
    <row r="50" spans="1:17" ht="12.75" customHeight="1">
      <c r="A50" s="23" t="s">
        <v>9</v>
      </c>
      <c r="B50" s="32" t="s">
        <v>0</v>
      </c>
      <c r="C50" s="64">
        <v>219.5</v>
      </c>
      <c r="D50" s="64">
        <v>199.5</v>
      </c>
      <c r="E50" s="64">
        <v>197.3</v>
      </c>
      <c r="F50" s="64">
        <v>201</v>
      </c>
      <c r="G50" s="64">
        <v>211.9</v>
      </c>
      <c r="H50" s="64">
        <v>214.25</v>
      </c>
      <c r="I50" s="64">
        <v>203</v>
      </c>
      <c r="J50" s="64">
        <v>213.5</v>
      </c>
      <c r="K50" s="64">
        <v>185.25</v>
      </c>
      <c r="L50" s="64">
        <v>181.5</v>
      </c>
      <c r="M50" s="64">
        <v>199.25</v>
      </c>
      <c r="N50" s="68">
        <v>209.83333333333334</v>
      </c>
      <c r="O50" s="67">
        <f>IF(ISERROR(AVERAGE(C50:H50)),"=",AVERAGE(C50:H50))</f>
        <v>207.24166666666667</v>
      </c>
      <c r="P50" s="67">
        <f>IF(ISERROR(AVERAGE(I50:N50)),"=",AVERAGE(I50:N50))</f>
        <v>198.7222222222222</v>
      </c>
      <c r="Q50" s="67">
        <f>IF(ISERROR(AVERAGE(C50:N50)),"=",AVERAGE(C50:N50))</f>
        <v>202.98194444444445</v>
      </c>
    </row>
    <row r="51" spans="1:17" ht="12.75" customHeight="1">
      <c r="A51" s="23" t="s">
        <v>10</v>
      </c>
      <c r="B51" s="32" t="s">
        <v>0</v>
      </c>
      <c r="C51" s="64">
        <v>221</v>
      </c>
      <c r="D51" s="64">
        <v>201</v>
      </c>
      <c r="E51" s="64">
        <v>198.8</v>
      </c>
      <c r="F51" s="64">
        <v>202.5</v>
      </c>
      <c r="G51" s="64">
        <v>213.4</v>
      </c>
      <c r="H51" s="64">
        <v>215.75</v>
      </c>
      <c r="I51" s="64">
        <v>204.5</v>
      </c>
      <c r="J51" s="64">
        <v>215</v>
      </c>
      <c r="K51" s="64">
        <v>186.75</v>
      </c>
      <c r="L51" s="64">
        <v>183</v>
      </c>
      <c r="M51" s="64">
        <v>208.75</v>
      </c>
      <c r="N51" s="62">
        <v>219.33333333333334</v>
      </c>
      <c r="O51" s="67">
        <f>IF(ISERROR(AVERAGE(C51:H51)),"=",AVERAGE(C51:H51))</f>
        <v>208.74166666666667</v>
      </c>
      <c r="P51" s="67">
        <f>IF(ISERROR(AVERAGE(I51:N51)),"=",AVERAGE(I51:N51))</f>
        <v>202.88888888888889</v>
      </c>
      <c r="Q51" s="67">
        <f>IF(ISERROR(AVERAGE(C51:N51)),"=",AVERAGE(C51:N51))</f>
        <v>205.81527777777777</v>
      </c>
    </row>
    <row r="52" spans="1:17" ht="12.75" customHeight="1">
      <c r="A52" s="23" t="s">
        <v>11</v>
      </c>
      <c r="B52" s="32" t="s">
        <v>0</v>
      </c>
      <c r="C52" s="64">
        <v>250.5</v>
      </c>
      <c r="D52" s="64">
        <v>232.75</v>
      </c>
      <c r="E52" s="64">
        <v>231.3</v>
      </c>
      <c r="F52" s="64">
        <v>240.75</v>
      </c>
      <c r="G52" s="64">
        <v>252.9</v>
      </c>
      <c r="H52" s="64">
        <v>256</v>
      </c>
      <c r="I52" s="64">
        <v>247</v>
      </c>
      <c r="J52" s="64">
        <v>257.5</v>
      </c>
      <c r="K52" s="64">
        <v>229.25</v>
      </c>
      <c r="L52" s="64">
        <v>215.5</v>
      </c>
      <c r="M52" s="64">
        <v>221.25</v>
      </c>
      <c r="N52" s="68">
        <v>231.83333333333334</v>
      </c>
      <c r="O52" s="67">
        <f>IF(ISERROR(AVERAGE(C52:H52)),"=",AVERAGE(C52:H52))</f>
        <v>244.03333333333333</v>
      </c>
      <c r="P52" s="67">
        <f>IF(ISERROR(AVERAGE(I52:N52)),"=",AVERAGE(I52:N52))</f>
        <v>233.7222222222222</v>
      </c>
      <c r="Q52" s="67">
        <f>IF(ISERROR(AVERAGE(C52:N52)),"=",AVERAGE(C52:N52))</f>
        <v>238.87777777777777</v>
      </c>
    </row>
    <row r="53" spans="1:17" s="25" customFormat="1" ht="15" customHeight="1">
      <c r="A53" s="29" t="s">
        <v>276</v>
      </c>
      <c r="B53" s="30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9"/>
      <c r="O53" s="69"/>
      <c r="P53" s="69"/>
      <c r="Q53" s="69"/>
    </row>
    <row r="54" spans="1:17" s="25" customFormat="1" ht="15" customHeight="1">
      <c r="A54" s="23" t="s">
        <v>12</v>
      </c>
      <c r="B54" s="31" t="s">
        <v>25</v>
      </c>
      <c r="C54" s="64" t="s">
        <v>93</v>
      </c>
      <c r="D54" s="64" t="s">
        <v>93</v>
      </c>
      <c r="E54" s="64" t="s">
        <v>93</v>
      </c>
      <c r="F54" s="64" t="s">
        <v>93</v>
      </c>
      <c r="G54" s="64" t="s">
        <v>93</v>
      </c>
      <c r="H54" s="64" t="s">
        <v>93</v>
      </c>
      <c r="I54" s="64" t="s">
        <v>93</v>
      </c>
      <c r="J54" s="64" t="s">
        <v>93</v>
      </c>
      <c r="K54" s="64">
        <v>353.5</v>
      </c>
      <c r="L54" s="64">
        <v>345</v>
      </c>
      <c r="M54" s="64">
        <v>343.75</v>
      </c>
      <c r="N54" s="64">
        <v>337.1666666666667</v>
      </c>
      <c r="O54" s="66" t="str">
        <f>IF(ISERROR(AVERAGE(C54:H54)),"=",AVERAGE(C54:H54))</f>
        <v>=</v>
      </c>
      <c r="P54" s="66">
        <f>IF(ISERROR(AVERAGE(I54:N54)),"=",AVERAGE(I54:N54))</f>
        <v>344.8541666666667</v>
      </c>
      <c r="Q54" s="66">
        <f>IF(ISERROR(AVERAGE(C54:N54)),"=",AVERAGE(C54:N54))</f>
        <v>344.8541666666667</v>
      </c>
    </row>
    <row r="55" spans="1:17" s="25" customFormat="1" ht="15" customHeight="1">
      <c r="A55" s="218" t="s">
        <v>175</v>
      </c>
      <c r="B55" s="219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9"/>
      <c r="O55" s="229"/>
      <c r="P55" s="229"/>
      <c r="Q55" s="229"/>
    </row>
    <row r="56" spans="1:17" s="25" customFormat="1" ht="15" customHeight="1">
      <c r="A56" s="183" t="s">
        <v>12</v>
      </c>
      <c r="B56" s="184" t="s">
        <v>25</v>
      </c>
      <c r="C56" s="185">
        <v>409.1666666666667</v>
      </c>
      <c r="D56" s="185">
        <v>403</v>
      </c>
      <c r="E56" s="185">
        <v>390.1</v>
      </c>
      <c r="F56" s="185">
        <v>386.5</v>
      </c>
      <c r="G56" s="185">
        <v>384.1</v>
      </c>
      <c r="H56" s="185">
        <v>388.5</v>
      </c>
      <c r="I56" s="185" t="s">
        <v>93</v>
      </c>
      <c r="J56" s="185" t="s">
        <v>93</v>
      </c>
      <c r="K56" s="185" t="s">
        <v>93</v>
      </c>
      <c r="L56" s="185" t="s">
        <v>93</v>
      </c>
      <c r="M56" s="185" t="s">
        <v>93</v>
      </c>
      <c r="N56" s="185" t="s">
        <v>93</v>
      </c>
      <c r="O56" s="195">
        <f>IF(ISERROR(AVERAGE(C56:H56)),"=",AVERAGE(C56:H56))</f>
        <v>393.56111111111113</v>
      </c>
      <c r="P56" s="195" t="str">
        <f>IF(ISERROR(AVERAGE(I56:N56)),"=",AVERAGE(I56:N56))</f>
        <v>=</v>
      </c>
      <c r="Q56" s="195">
        <f>IF(ISERROR(AVERAGE(C56:N56)),"=",AVERAGE(C56:N56))</f>
        <v>393.56111111111113</v>
      </c>
    </row>
    <row r="57" spans="1:17" ht="12.75" customHeight="1">
      <c r="A57" s="24"/>
      <c r="B57" s="5"/>
      <c r="C57" s="17"/>
      <c r="D57" s="17"/>
      <c r="E57" s="17"/>
      <c r="F57" s="17"/>
      <c r="G57" s="17"/>
      <c r="H57" s="17"/>
      <c r="I57" s="16"/>
      <c r="J57" s="16"/>
      <c r="K57" s="16"/>
      <c r="L57" s="16"/>
      <c r="M57" s="16"/>
      <c r="N57" s="16"/>
      <c r="O57" s="22"/>
      <c r="P57" s="22"/>
      <c r="Q57" s="22"/>
    </row>
    <row r="58" spans="1:17" ht="12.75" customHeight="1">
      <c r="A58" s="24"/>
      <c r="B58" s="5"/>
      <c r="C58" s="17"/>
      <c r="D58" s="17"/>
      <c r="E58" s="17"/>
      <c r="F58" s="17"/>
      <c r="G58" s="17"/>
      <c r="H58" s="17"/>
      <c r="I58" s="16"/>
      <c r="J58" s="16"/>
      <c r="K58" s="16"/>
      <c r="L58" s="16"/>
      <c r="M58" s="16"/>
      <c r="N58" s="16"/>
      <c r="O58" s="22"/>
      <c r="P58" s="22"/>
      <c r="Q58" s="22"/>
    </row>
    <row r="59" spans="2:8" ht="13.5" thickBot="1">
      <c r="B59" s="10"/>
      <c r="C59" s="9"/>
      <c r="D59" s="9"/>
      <c r="E59" s="9"/>
      <c r="F59" s="9"/>
      <c r="G59" s="9"/>
      <c r="H59" s="9"/>
    </row>
    <row r="60" spans="2:17" ht="17.25" thickTop="1">
      <c r="B60" s="1"/>
      <c r="C60" s="26" t="s">
        <v>47</v>
      </c>
      <c r="D60" s="26" t="s">
        <v>47</v>
      </c>
      <c r="E60" s="26" t="s">
        <v>47</v>
      </c>
      <c r="F60" s="26" t="s">
        <v>47</v>
      </c>
      <c r="G60" s="26" t="s">
        <v>47</v>
      </c>
      <c r="H60" s="26" t="s">
        <v>47</v>
      </c>
      <c r="I60" s="26" t="s">
        <v>47</v>
      </c>
      <c r="J60" s="26" t="s">
        <v>47</v>
      </c>
      <c r="K60" s="26" t="s">
        <v>47</v>
      </c>
      <c r="L60" s="26" t="s">
        <v>47</v>
      </c>
      <c r="M60" s="26" t="s">
        <v>47</v>
      </c>
      <c r="N60" s="26" t="s">
        <v>47</v>
      </c>
      <c r="O60" s="26" t="s">
        <v>47</v>
      </c>
      <c r="P60" s="26" t="s">
        <v>47</v>
      </c>
      <c r="Q60" s="12" t="s">
        <v>47</v>
      </c>
    </row>
    <row r="61" spans="2:17" ht="21.75" customHeight="1">
      <c r="B61" s="4"/>
      <c r="C61" s="13" t="s">
        <v>48</v>
      </c>
      <c r="D61" s="13" t="s">
        <v>49</v>
      </c>
      <c r="E61" s="13" t="s">
        <v>50</v>
      </c>
      <c r="F61" s="13" t="s">
        <v>51</v>
      </c>
      <c r="G61" s="13" t="s">
        <v>52</v>
      </c>
      <c r="H61" s="13" t="s">
        <v>53</v>
      </c>
      <c r="I61" s="13" t="s">
        <v>54</v>
      </c>
      <c r="J61" s="13" t="s">
        <v>55</v>
      </c>
      <c r="K61" s="13" t="s">
        <v>56</v>
      </c>
      <c r="L61" s="13" t="s">
        <v>57</v>
      </c>
      <c r="M61" s="13" t="s">
        <v>58</v>
      </c>
      <c r="N61" s="13" t="s">
        <v>59</v>
      </c>
      <c r="O61" s="13" t="s">
        <v>60</v>
      </c>
      <c r="P61" s="13" t="s">
        <v>61</v>
      </c>
      <c r="Q61" s="14" t="s">
        <v>183</v>
      </c>
    </row>
    <row r="62" spans="1:17" ht="29.25" customHeight="1">
      <c r="A62" s="47" t="s">
        <v>95</v>
      </c>
      <c r="B62" s="235" t="s">
        <v>119</v>
      </c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7"/>
    </row>
    <row r="63" spans="2:17" ht="14.25" customHeight="1">
      <c r="B63" s="90" t="s">
        <v>105</v>
      </c>
      <c r="C63" s="91"/>
      <c r="D63" s="91"/>
      <c r="E63" s="91"/>
      <c r="F63" s="91"/>
      <c r="G63" s="91"/>
      <c r="H63" s="91"/>
      <c r="I63" s="91"/>
      <c r="J63" s="91"/>
      <c r="K63" s="91"/>
      <c r="L63" s="92"/>
      <c r="M63" s="93"/>
      <c r="N63" s="93"/>
      <c r="O63" s="93"/>
      <c r="P63" s="94"/>
      <c r="Q63" s="95"/>
    </row>
    <row r="64" spans="1:11" ht="21" customHeight="1">
      <c r="A64" s="50" t="s">
        <v>259</v>
      </c>
      <c r="B64" s="47"/>
      <c r="C64" s="82"/>
      <c r="D64" s="82"/>
      <c r="E64" s="89"/>
      <c r="F64" s="89"/>
      <c r="G64" s="89"/>
      <c r="H64" s="89"/>
      <c r="I64" s="83"/>
      <c r="J64" s="83"/>
      <c r="K64" s="84"/>
    </row>
    <row r="65" spans="1:17" ht="12" customHeight="1">
      <c r="A65" s="46" t="s">
        <v>170</v>
      </c>
      <c r="B65" s="51" t="s">
        <v>0</v>
      </c>
      <c r="C65" s="64" t="s">
        <v>93</v>
      </c>
      <c r="D65" s="64" t="s">
        <v>93</v>
      </c>
      <c r="E65" s="64" t="s">
        <v>93</v>
      </c>
      <c r="F65" s="64" t="s">
        <v>93</v>
      </c>
      <c r="G65" s="64" t="s">
        <v>93</v>
      </c>
      <c r="H65" s="64" t="s">
        <v>93</v>
      </c>
      <c r="I65" s="64" t="s">
        <v>93</v>
      </c>
      <c r="J65" s="64">
        <v>0.465</v>
      </c>
      <c r="K65" s="64">
        <v>0.465</v>
      </c>
      <c r="L65" s="64" t="s">
        <v>93</v>
      </c>
      <c r="M65" s="64" t="s">
        <v>93</v>
      </c>
      <c r="N65" s="62" t="s">
        <v>93</v>
      </c>
      <c r="O65" s="66" t="str">
        <f aca="true" t="shared" si="6" ref="O65:O74">IF(ISERROR(AVERAGE(C65:H65)),"=",AVERAGE(C65:H65))</f>
        <v>=</v>
      </c>
      <c r="P65" s="66">
        <f aca="true" t="shared" si="7" ref="P65:P74">IF(ISERROR(AVERAGE(I65:N65)),"=",AVERAGE(I65:N65))</f>
        <v>0.465</v>
      </c>
      <c r="Q65" s="66">
        <f aca="true" t="shared" si="8" ref="Q65:Q74">IF(ISERROR(AVERAGE(C65:N65)),"=",AVERAGE(C65:N65))</f>
        <v>0.465</v>
      </c>
    </row>
    <row r="66" spans="1:17" ht="12" customHeight="1">
      <c r="A66" s="46" t="s">
        <v>167</v>
      </c>
      <c r="B66" s="51" t="s">
        <v>0</v>
      </c>
      <c r="C66" s="64" t="s">
        <v>93</v>
      </c>
      <c r="D66" s="64" t="s">
        <v>93</v>
      </c>
      <c r="E66" s="64" t="s">
        <v>93</v>
      </c>
      <c r="F66" s="64" t="s">
        <v>93</v>
      </c>
      <c r="G66" s="64" t="s">
        <v>93</v>
      </c>
      <c r="H66" s="64" t="s">
        <v>93</v>
      </c>
      <c r="I66" s="64" t="s">
        <v>93</v>
      </c>
      <c r="J66" s="64">
        <v>0.665</v>
      </c>
      <c r="K66" s="64">
        <v>0.655</v>
      </c>
      <c r="L66" s="64" t="s">
        <v>93</v>
      </c>
      <c r="M66" s="64" t="s">
        <v>93</v>
      </c>
      <c r="N66" s="62" t="s">
        <v>93</v>
      </c>
      <c r="O66" s="66" t="str">
        <f t="shared" si="6"/>
        <v>=</v>
      </c>
      <c r="P66" s="66">
        <f t="shared" si="7"/>
        <v>0.66</v>
      </c>
      <c r="Q66" s="66">
        <f t="shared" si="8"/>
        <v>0.66</v>
      </c>
    </row>
    <row r="67" spans="1:17" ht="12" customHeight="1">
      <c r="A67" s="46" t="s">
        <v>260</v>
      </c>
      <c r="B67" s="51" t="s">
        <v>0</v>
      </c>
      <c r="C67" s="64" t="s">
        <v>93</v>
      </c>
      <c r="D67" s="64" t="s">
        <v>93</v>
      </c>
      <c r="E67" s="64" t="s">
        <v>93</v>
      </c>
      <c r="F67" s="64" t="s">
        <v>93</v>
      </c>
      <c r="G67" s="64" t="s">
        <v>93</v>
      </c>
      <c r="H67" s="64" t="s">
        <v>93</v>
      </c>
      <c r="I67" s="64" t="s">
        <v>93</v>
      </c>
      <c r="J67" s="64">
        <v>0.7525</v>
      </c>
      <c r="K67" s="64">
        <v>0.74</v>
      </c>
      <c r="L67" s="64" t="s">
        <v>93</v>
      </c>
      <c r="M67" s="64" t="s">
        <v>93</v>
      </c>
      <c r="N67" s="62" t="s">
        <v>93</v>
      </c>
      <c r="O67" s="66" t="str">
        <f t="shared" si="6"/>
        <v>=</v>
      </c>
      <c r="P67" s="66">
        <f t="shared" si="7"/>
        <v>0.74625</v>
      </c>
      <c r="Q67" s="66">
        <f t="shared" si="8"/>
        <v>0.74625</v>
      </c>
    </row>
    <row r="68" spans="1:17" ht="12" customHeight="1">
      <c r="A68" s="46" t="s">
        <v>178</v>
      </c>
      <c r="B68" s="51" t="s">
        <v>0</v>
      </c>
      <c r="C68" s="64" t="s">
        <v>93</v>
      </c>
      <c r="D68" s="64" t="s">
        <v>93</v>
      </c>
      <c r="E68" s="64" t="s">
        <v>93</v>
      </c>
      <c r="F68" s="64" t="s">
        <v>93</v>
      </c>
      <c r="G68" s="64" t="s">
        <v>93</v>
      </c>
      <c r="H68" s="64" t="s">
        <v>93</v>
      </c>
      <c r="I68" s="64" t="s">
        <v>93</v>
      </c>
      <c r="J68" s="64" t="s">
        <v>93</v>
      </c>
      <c r="K68" s="64">
        <v>0.34</v>
      </c>
      <c r="L68" s="64">
        <v>0.35</v>
      </c>
      <c r="M68" s="64" t="s">
        <v>93</v>
      </c>
      <c r="N68" s="62" t="s">
        <v>93</v>
      </c>
      <c r="O68" s="66" t="str">
        <f t="shared" si="6"/>
        <v>=</v>
      </c>
      <c r="P68" s="66">
        <f t="shared" si="7"/>
        <v>0.345</v>
      </c>
      <c r="Q68" s="66">
        <f t="shared" si="8"/>
        <v>0.345</v>
      </c>
    </row>
    <row r="69" spans="1:17" ht="12" customHeight="1">
      <c r="A69" s="46" t="s">
        <v>262</v>
      </c>
      <c r="B69" s="51" t="s">
        <v>0</v>
      </c>
      <c r="C69" s="64" t="s">
        <v>93</v>
      </c>
      <c r="D69" s="64" t="s">
        <v>93</v>
      </c>
      <c r="E69" s="64" t="s">
        <v>93</v>
      </c>
      <c r="F69" s="64" t="s">
        <v>93</v>
      </c>
      <c r="G69" s="64" t="s">
        <v>93</v>
      </c>
      <c r="H69" s="64" t="s">
        <v>93</v>
      </c>
      <c r="I69" s="64" t="s">
        <v>93</v>
      </c>
      <c r="J69" s="64" t="s">
        <v>93</v>
      </c>
      <c r="K69" s="64" t="s">
        <v>93</v>
      </c>
      <c r="L69" s="64" t="s">
        <v>93</v>
      </c>
      <c r="M69" s="64" t="s">
        <v>93</v>
      </c>
      <c r="N69" s="62" t="s">
        <v>93</v>
      </c>
      <c r="O69" s="66" t="str">
        <f t="shared" si="6"/>
        <v>=</v>
      </c>
      <c r="P69" s="66" t="str">
        <f t="shared" si="7"/>
        <v>=</v>
      </c>
      <c r="Q69" s="66" t="str">
        <f t="shared" si="8"/>
        <v>=</v>
      </c>
    </row>
    <row r="70" spans="1:17" ht="12" customHeight="1">
      <c r="A70" s="46" t="s">
        <v>173</v>
      </c>
      <c r="B70" s="51" t="s">
        <v>0</v>
      </c>
      <c r="C70" s="64" t="s">
        <v>93</v>
      </c>
      <c r="D70" s="64" t="s">
        <v>93</v>
      </c>
      <c r="E70" s="64" t="s">
        <v>93</v>
      </c>
      <c r="F70" s="64" t="s">
        <v>93</v>
      </c>
      <c r="G70" s="64" t="s">
        <v>93</v>
      </c>
      <c r="H70" s="64" t="s">
        <v>93</v>
      </c>
      <c r="I70" s="64" t="s">
        <v>93</v>
      </c>
      <c r="J70" s="64" t="s">
        <v>93</v>
      </c>
      <c r="K70" s="64" t="s">
        <v>93</v>
      </c>
      <c r="L70" s="64">
        <v>0.675</v>
      </c>
      <c r="M70" s="64" t="s">
        <v>93</v>
      </c>
      <c r="N70" s="62" t="s">
        <v>93</v>
      </c>
      <c r="O70" s="66" t="str">
        <f t="shared" si="6"/>
        <v>=</v>
      </c>
      <c r="P70" s="66">
        <f t="shared" si="7"/>
        <v>0.675</v>
      </c>
      <c r="Q70" s="66">
        <f t="shared" si="8"/>
        <v>0.675</v>
      </c>
    </row>
    <row r="71" spans="1:17" ht="12" customHeight="1">
      <c r="A71" s="46" t="s">
        <v>285</v>
      </c>
      <c r="B71" s="51" t="s">
        <v>0</v>
      </c>
      <c r="C71" s="64" t="s">
        <v>93</v>
      </c>
      <c r="D71" s="64" t="s">
        <v>93</v>
      </c>
      <c r="E71" s="64" t="s">
        <v>93</v>
      </c>
      <c r="F71" s="64" t="s">
        <v>93</v>
      </c>
      <c r="G71" s="64" t="s">
        <v>93</v>
      </c>
      <c r="H71" s="64" t="s">
        <v>93</v>
      </c>
      <c r="I71" s="64" t="s">
        <v>93</v>
      </c>
      <c r="J71" s="64" t="s">
        <v>93</v>
      </c>
      <c r="K71" s="64" t="s">
        <v>93</v>
      </c>
      <c r="L71" s="64">
        <v>0.735</v>
      </c>
      <c r="M71" s="64" t="s">
        <v>93</v>
      </c>
      <c r="N71" s="62" t="s">
        <v>93</v>
      </c>
      <c r="O71" s="66" t="str">
        <f>IF(ISERROR(AVERAGE(C71:H71)),"=",AVERAGE(C71:H71))</f>
        <v>=</v>
      </c>
      <c r="P71" s="66">
        <f>IF(ISERROR(AVERAGE(I71:N71)),"=",AVERAGE(I71:N71))</f>
        <v>0.735</v>
      </c>
      <c r="Q71" s="66">
        <f>IF(ISERROR(AVERAGE(C71:N71)),"=",AVERAGE(C71:N71))</f>
        <v>0.735</v>
      </c>
    </row>
    <row r="72" spans="1:17" ht="12" customHeight="1">
      <c r="A72" s="46" t="s">
        <v>129</v>
      </c>
      <c r="B72" s="51" t="s">
        <v>0</v>
      </c>
      <c r="C72" s="64" t="s">
        <v>93</v>
      </c>
      <c r="D72" s="64" t="s">
        <v>93</v>
      </c>
      <c r="E72" s="64" t="s">
        <v>93</v>
      </c>
      <c r="F72" s="64" t="s">
        <v>93</v>
      </c>
      <c r="G72" s="64" t="s">
        <v>93</v>
      </c>
      <c r="H72" s="64" t="s">
        <v>93</v>
      </c>
      <c r="I72" s="64" t="s">
        <v>93</v>
      </c>
      <c r="J72" s="64" t="s">
        <v>93</v>
      </c>
      <c r="K72" s="64" t="s">
        <v>93</v>
      </c>
      <c r="L72" s="64" t="s">
        <v>93</v>
      </c>
      <c r="M72" s="64" t="s">
        <v>93</v>
      </c>
      <c r="N72" s="62" t="s">
        <v>93</v>
      </c>
      <c r="O72" s="66" t="str">
        <f t="shared" si="6"/>
        <v>=</v>
      </c>
      <c r="P72" s="66" t="str">
        <f t="shared" si="7"/>
        <v>=</v>
      </c>
      <c r="Q72" s="66" t="str">
        <f t="shared" si="8"/>
        <v>=</v>
      </c>
    </row>
    <row r="73" spans="1:17" ht="12" customHeight="1">
      <c r="A73" s="46" t="s">
        <v>172</v>
      </c>
      <c r="B73" s="51" t="s">
        <v>0</v>
      </c>
      <c r="C73" s="64" t="s">
        <v>93</v>
      </c>
      <c r="D73" s="64" t="s">
        <v>93</v>
      </c>
      <c r="E73" s="64" t="s">
        <v>93</v>
      </c>
      <c r="F73" s="64" t="s">
        <v>93</v>
      </c>
      <c r="G73" s="64" t="s">
        <v>93</v>
      </c>
      <c r="H73" s="64" t="s">
        <v>93</v>
      </c>
      <c r="I73" s="64" t="s">
        <v>93</v>
      </c>
      <c r="J73" s="64" t="s">
        <v>93</v>
      </c>
      <c r="K73" s="64" t="s">
        <v>93</v>
      </c>
      <c r="L73" s="64">
        <v>0.3325</v>
      </c>
      <c r="M73" s="64" t="s">
        <v>93</v>
      </c>
      <c r="N73" s="62" t="s">
        <v>93</v>
      </c>
      <c r="O73" s="66" t="str">
        <f t="shared" si="6"/>
        <v>=</v>
      </c>
      <c r="P73" s="66">
        <f t="shared" si="7"/>
        <v>0.3325</v>
      </c>
      <c r="Q73" s="66">
        <f t="shared" si="8"/>
        <v>0.3325</v>
      </c>
    </row>
    <row r="74" spans="1:17" ht="12" customHeight="1">
      <c r="A74" s="46" t="s">
        <v>263</v>
      </c>
      <c r="B74" s="51" t="s">
        <v>0</v>
      </c>
      <c r="C74" s="64" t="s">
        <v>93</v>
      </c>
      <c r="D74" s="64" t="s">
        <v>93</v>
      </c>
      <c r="E74" s="64" t="s">
        <v>93</v>
      </c>
      <c r="F74" s="64" t="s">
        <v>93</v>
      </c>
      <c r="G74" s="64" t="s">
        <v>93</v>
      </c>
      <c r="H74" s="64" t="s">
        <v>93</v>
      </c>
      <c r="I74" s="64" t="s">
        <v>93</v>
      </c>
      <c r="J74" s="64" t="s">
        <v>93</v>
      </c>
      <c r="K74" s="64" t="s">
        <v>93</v>
      </c>
      <c r="L74" s="64" t="s">
        <v>93</v>
      </c>
      <c r="M74" s="64">
        <v>0.61</v>
      </c>
      <c r="N74" s="62">
        <v>0.605</v>
      </c>
      <c r="O74" s="66" t="str">
        <f t="shared" si="6"/>
        <v>=</v>
      </c>
      <c r="P74" s="66">
        <f t="shared" si="7"/>
        <v>0.6074999999999999</v>
      </c>
      <c r="Q74" s="66">
        <f t="shared" si="8"/>
        <v>0.6074999999999999</v>
      </c>
    </row>
    <row r="75" spans="1:11" ht="21" customHeight="1">
      <c r="A75" s="50" t="s">
        <v>261</v>
      </c>
      <c r="B75" s="85"/>
      <c r="C75" s="86"/>
      <c r="D75" s="86"/>
      <c r="E75" s="86"/>
      <c r="F75" s="86"/>
      <c r="G75" s="87"/>
      <c r="H75" s="88"/>
      <c r="I75" s="88"/>
      <c r="J75" s="88"/>
      <c r="K75" s="86"/>
    </row>
    <row r="76" spans="1:17" ht="12" customHeight="1">
      <c r="A76" s="46" t="s">
        <v>264</v>
      </c>
      <c r="B76" s="51" t="s">
        <v>96</v>
      </c>
      <c r="C76" s="64" t="s">
        <v>93</v>
      </c>
      <c r="D76" s="64" t="s">
        <v>93</v>
      </c>
      <c r="E76" s="64" t="s">
        <v>93</v>
      </c>
      <c r="F76" s="64" t="s">
        <v>93</v>
      </c>
      <c r="G76" s="64" t="s">
        <v>93</v>
      </c>
      <c r="H76" s="64" t="s">
        <v>93</v>
      </c>
      <c r="I76" s="64" t="s">
        <v>93</v>
      </c>
      <c r="J76" s="64">
        <v>0.875</v>
      </c>
      <c r="K76" s="64">
        <v>0.87</v>
      </c>
      <c r="L76" s="64" t="s">
        <v>93</v>
      </c>
      <c r="M76" s="64" t="s">
        <v>93</v>
      </c>
      <c r="N76" s="62" t="s">
        <v>93</v>
      </c>
      <c r="O76" s="66" t="str">
        <f aca="true" t="shared" si="9" ref="O76:O83">IF(ISERROR(AVERAGE(C76:H76)),"=",AVERAGE(C76:H76))</f>
        <v>=</v>
      </c>
      <c r="P76" s="66">
        <f aca="true" t="shared" si="10" ref="P76:P83">IF(ISERROR(AVERAGE(I76:N76)),"=",AVERAGE(I76:N76))</f>
        <v>0.8725</v>
      </c>
      <c r="Q76" s="66">
        <f aca="true" t="shared" si="11" ref="Q76:Q83">IF(ISERROR(AVERAGE(C76:N76)),"=",AVERAGE(C76:N76))</f>
        <v>0.8725</v>
      </c>
    </row>
    <row r="77" spans="1:17" ht="12" customHeight="1">
      <c r="A77" s="46" t="s">
        <v>169</v>
      </c>
      <c r="B77" s="51" t="s">
        <v>0</v>
      </c>
      <c r="C77" s="64" t="s">
        <v>93</v>
      </c>
      <c r="D77" s="64" t="s">
        <v>93</v>
      </c>
      <c r="E77" s="64" t="s">
        <v>93</v>
      </c>
      <c r="F77" s="64" t="s">
        <v>93</v>
      </c>
      <c r="G77" s="64" t="s">
        <v>93</v>
      </c>
      <c r="H77" s="64" t="s">
        <v>93</v>
      </c>
      <c r="I77" s="64" t="s">
        <v>93</v>
      </c>
      <c r="J77" s="64">
        <v>0.65</v>
      </c>
      <c r="K77" s="64">
        <v>0.605</v>
      </c>
      <c r="L77" s="64">
        <v>0.57</v>
      </c>
      <c r="M77" s="64">
        <v>0.65875</v>
      </c>
      <c r="N77" s="62">
        <v>0.675</v>
      </c>
      <c r="O77" s="66" t="str">
        <f t="shared" si="9"/>
        <v>=</v>
      </c>
      <c r="P77" s="66">
        <f t="shared" si="10"/>
        <v>0.6317499999999999</v>
      </c>
      <c r="Q77" s="66">
        <f t="shared" si="11"/>
        <v>0.6317499999999999</v>
      </c>
    </row>
    <row r="78" spans="1:17" ht="12" customHeight="1">
      <c r="A78" s="46" t="s">
        <v>174</v>
      </c>
      <c r="B78" s="51" t="s">
        <v>0</v>
      </c>
      <c r="C78" s="64" t="s">
        <v>93</v>
      </c>
      <c r="D78" s="64" t="s">
        <v>93</v>
      </c>
      <c r="E78" s="64" t="s">
        <v>93</v>
      </c>
      <c r="F78" s="64" t="s">
        <v>93</v>
      </c>
      <c r="G78" s="64" t="s">
        <v>93</v>
      </c>
      <c r="H78" s="64" t="s">
        <v>93</v>
      </c>
      <c r="I78" s="64" t="s">
        <v>93</v>
      </c>
      <c r="J78" s="64">
        <v>0.99</v>
      </c>
      <c r="K78" s="64">
        <v>0.91</v>
      </c>
      <c r="L78" s="64">
        <v>0.8525</v>
      </c>
      <c r="M78" s="64">
        <v>0.91</v>
      </c>
      <c r="N78" s="62" t="s">
        <v>93</v>
      </c>
      <c r="O78" s="66" t="str">
        <f t="shared" si="9"/>
        <v>=</v>
      </c>
      <c r="P78" s="66">
        <f t="shared" si="10"/>
        <v>0.915625</v>
      </c>
      <c r="Q78" s="66">
        <f t="shared" si="11"/>
        <v>0.915625</v>
      </c>
    </row>
    <row r="79" spans="1:17" ht="12" customHeight="1">
      <c r="A79" s="46" t="s">
        <v>277</v>
      </c>
      <c r="B79" s="51" t="s">
        <v>0</v>
      </c>
      <c r="C79" s="64" t="s">
        <v>93</v>
      </c>
      <c r="D79" s="64" t="s">
        <v>93</v>
      </c>
      <c r="E79" s="64" t="s">
        <v>93</v>
      </c>
      <c r="F79" s="64" t="s">
        <v>93</v>
      </c>
      <c r="G79" s="64" t="s">
        <v>93</v>
      </c>
      <c r="H79" s="64" t="s">
        <v>93</v>
      </c>
      <c r="I79" s="64" t="s">
        <v>93</v>
      </c>
      <c r="J79" s="64" t="s">
        <v>93</v>
      </c>
      <c r="K79" s="64" t="s">
        <v>93</v>
      </c>
      <c r="L79" s="64">
        <v>0.6</v>
      </c>
      <c r="M79" s="64" t="s">
        <v>93</v>
      </c>
      <c r="N79" s="62" t="s">
        <v>93</v>
      </c>
      <c r="O79" s="66" t="str">
        <f>IF(ISERROR(AVERAGE(C79:H79)),"=",AVERAGE(C79:H79))</f>
        <v>=</v>
      </c>
      <c r="P79" s="66">
        <f>IF(ISERROR(AVERAGE(I79:N79)),"=",AVERAGE(I79:N79))</f>
        <v>0.6</v>
      </c>
      <c r="Q79" s="66">
        <f>IF(ISERROR(AVERAGE(C79:N79)),"=",AVERAGE(C79:N79))</f>
        <v>0.6</v>
      </c>
    </row>
    <row r="80" spans="1:17" ht="12" customHeight="1">
      <c r="A80" s="46" t="s">
        <v>179</v>
      </c>
      <c r="B80" s="51" t="s">
        <v>0</v>
      </c>
      <c r="C80" s="64" t="s">
        <v>93</v>
      </c>
      <c r="D80" s="64" t="s">
        <v>93</v>
      </c>
      <c r="E80" s="64" t="s">
        <v>93</v>
      </c>
      <c r="F80" s="64" t="s">
        <v>93</v>
      </c>
      <c r="G80" s="64" t="s">
        <v>93</v>
      </c>
      <c r="H80" s="64" t="s">
        <v>93</v>
      </c>
      <c r="I80" s="64" t="s">
        <v>93</v>
      </c>
      <c r="J80" s="64" t="s">
        <v>93</v>
      </c>
      <c r="K80" s="64" t="s">
        <v>93</v>
      </c>
      <c r="L80" s="64" t="s">
        <v>93</v>
      </c>
      <c r="M80" s="64" t="s">
        <v>93</v>
      </c>
      <c r="N80" s="62" t="s">
        <v>93</v>
      </c>
      <c r="O80" s="66" t="str">
        <f t="shared" si="9"/>
        <v>=</v>
      </c>
      <c r="P80" s="66" t="str">
        <f t="shared" si="10"/>
        <v>=</v>
      </c>
      <c r="Q80" s="66" t="str">
        <f t="shared" si="11"/>
        <v>=</v>
      </c>
    </row>
    <row r="81" spans="1:17" ht="12" customHeight="1">
      <c r="A81" s="46" t="s">
        <v>177</v>
      </c>
      <c r="B81" s="51" t="s">
        <v>0</v>
      </c>
      <c r="C81" s="64" t="s">
        <v>93</v>
      </c>
      <c r="D81" s="64" t="s">
        <v>93</v>
      </c>
      <c r="E81" s="64" t="s">
        <v>93</v>
      </c>
      <c r="F81" s="64" t="s">
        <v>93</v>
      </c>
      <c r="G81" s="64" t="s">
        <v>93</v>
      </c>
      <c r="H81" s="64" t="s">
        <v>93</v>
      </c>
      <c r="I81" s="64" t="s">
        <v>93</v>
      </c>
      <c r="J81" s="64" t="s">
        <v>93</v>
      </c>
      <c r="K81" s="64">
        <v>1.055</v>
      </c>
      <c r="L81" s="64">
        <v>1.055</v>
      </c>
      <c r="M81" s="64" t="s">
        <v>93</v>
      </c>
      <c r="N81" s="62" t="s">
        <v>93</v>
      </c>
      <c r="O81" s="66" t="str">
        <f t="shared" si="9"/>
        <v>=</v>
      </c>
      <c r="P81" s="66">
        <f t="shared" si="10"/>
        <v>1.055</v>
      </c>
      <c r="Q81" s="66">
        <f t="shared" si="11"/>
        <v>1.055</v>
      </c>
    </row>
    <row r="82" spans="1:17" ht="12" customHeight="1">
      <c r="A82" s="46" t="s">
        <v>278</v>
      </c>
      <c r="B82" s="51" t="s">
        <v>0</v>
      </c>
      <c r="C82" s="64" t="s">
        <v>93</v>
      </c>
      <c r="D82" s="64" t="s">
        <v>93</v>
      </c>
      <c r="E82" s="64" t="s">
        <v>93</v>
      </c>
      <c r="F82" s="64" t="s">
        <v>93</v>
      </c>
      <c r="G82" s="64" t="s">
        <v>93</v>
      </c>
      <c r="H82" s="64" t="s">
        <v>93</v>
      </c>
      <c r="I82" s="64" t="s">
        <v>93</v>
      </c>
      <c r="J82" s="64" t="s">
        <v>93</v>
      </c>
      <c r="K82" s="64" t="s">
        <v>93</v>
      </c>
      <c r="L82" s="64">
        <v>1.105</v>
      </c>
      <c r="M82" s="64" t="s">
        <v>93</v>
      </c>
      <c r="N82" s="62" t="s">
        <v>93</v>
      </c>
      <c r="O82" s="66" t="str">
        <f>IF(ISERROR(AVERAGE(C82:H82)),"=",AVERAGE(C82:H82))</f>
        <v>=</v>
      </c>
      <c r="P82" s="66">
        <f>IF(ISERROR(AVERAGE(I82:N82)),"=",AVERAGE(I82:N82))</f>
        <v>1.105</v>
      </c>
      <c r="Q82" s="66">
        <f>IF(ISERROR(AVERAGE(C82:N82)),"=",AVERAGE(C82:N82))</f>
        <v>1.105</v>
      </c>
    </row>
    <row r="83" spans="1:17" ht="12" customHeight="1">
      <c r="A83" s="46" t="s">
        <v>265</v>
      </c>
      <c r="B83" s="51" t="s">
        <v>0</v>
      </c>
      <c r="C83" s="64" t="s">
        <v>93</v>
      </c>
      <c r="D83" s="64" t="s">
        <v>93</v>
      </c>
      <c r="E83" s="64" t="s">
        <v>93</v>
      </c>
      <c r="F83" s="64" t="s">
        <v>93</v>
      </c>
      <c r="G83" s="64" t="s">
        <v>93</v>
      </c>
      <c r="H83" s="64" t="s">
        <v>93</v>
      </c>
      <c r="I83" s="64" t="s">
        <v>93</v>
      </c>
      <c r="J83" s="64" t="s">
        <v>93</v>
      </c>
      <c r="K83" s="64" t="s">
        <v>93</v>
      </c>
      <c r="L83" s="64" t="s">
        <v>93</v>
      </c>
      <c r="M83" s="64">
        <v>0.5283333333333333</v>
      </c>
      <c r="N83" s="62">
        <v>0.535</v>
      </c>
      <c r="O83" s="66" t="str">
        <f t="shared" si="9"/>
        <v>=</v>
      </c>
      <c r="P83" s="66">
        <f t="shared" si="10"/>
        <v>0.5316666666666667</v>
      </c>
      <c r="Q83" s="66">
        <f t="shared" si="11"/>
        <v>0.5316666666666667</v>
      </c>
    </row>
    <row r="84" spans="1:17" ht="12" customHeight="1">
      <c r="A84" s="46" t="s">
        <v>143</v>
      </c>
      <c r="B84" s="51" t="s">
        <v>0</v>
      </c>
      <c r="C84" s="64" t="s">
        <v>93</v>
      </c>
      <c r="D84" s="64" t="s">
        <v>93</v>
      </c>
      <c r="E84" s="64" t="s">
        <v>93</v>
      </c>
      <c r="F84" s="64" t="s">
        <v>93</v>
      </c>
      <c r="G84" s="64" t="s">
        <v>93</v>
      </c>
      <c r="H84" s="64" t="s">
        <v>93</v>
      </c>
      <c r="I84" s="64" t="s">
        <v>93</v>
      </c>
      <c r="J84" s="64" t="s">
        <v>93</v>
      </c>
      <c r="K84" s="64" t="s">
        <v>93</v>
      </c>
      <c r="L84" s="64">
        <v>0.49</v>
      </c>
      <c r="M84" s="64">
        <v>0.4975</v>
      </c>
      <c r="N84" s="62">
        <v>0.49666666666666665</v>
      </c>
      <c r="O84" s="66" t="str">
        <f aca="true" t="shared" si="12" ref="O84:O90">IF(ISERROR(AVERAGE(C84:H84)),"=",AVERAGE(C84:H84))</f>
        <v>=</v>
      </c>
      <c r="P84" s="66">
        <f aca="true" t="shared" si="13" ref="P84:P90">IF(ISERROR(AVERAGE(I84:N84)),"=",AVERAGE(I84:N84))</f>
        <v>0.49472222222222223</v>
      </c>
      <c r="Q84" s="66">
        <f aca="true" t="shared" si="14" ref="Q84:Q90">IF(ISERROR(AVERAGE(C84:N84)),"=",AVERAGE(C84:N84))</f>
        <v>0.49472222222222223</v>
      </c>
    </row>
    <row r="85" spans="1:17" ht="12" customHeight="1">
      <c r="A85" s="46" t="s">
        <v>144</v>
      </c>
      <c r="B85" s="51" t="s">
        <v>0</v>
      </c>
      <c r="C85" s="64" t="s">
        <v>93</v>
      </c>
      <c r="D85" s="64" t="s">
        <v>93</v>
      </c>
      <c r="E85" s="64" t="s">
        <v>93</v>
      </c>
      <c r="F85" s="64" t="s">
        <v>93</v>
      </c>
      <c r="G85" s="64" t="s">
        <v>93</v>
      </c>
      <c r="H85" s="64" t="s">
        <v>93</v>
      </c>
      <c r="I85" s="64" t="s">
        <v>93</v>
      </c>
      <c r="J85" s="64" t="s">
        <v>93</v>
      </c>
      <c r="K85" s="64" t="s">
        <v>93</v>
      </c>
      <c r="L85" s="64">
        <v>0.84</v>
      </c>
      <c r="M85" s="64">
        <v>0.825</v>
      </c>
      <c r="N85" s="62">
        <v>0.8183333333333332</v>
      </c>
      <c r="O85" s="66" t="str">
        <f t="shared" si="12"/>
        <v>=</v>
      </c>
      <c r="P85" s="66">
        <f t="shared" si="13"/>
        <v>0.8277777777777778</v>
      </c>
      <c r="Q85" s="66">
        <f t="shared" si="14"/>
        <v>0.8277777777777778</v>
      </c>
    </row>
    <row r="86" spans="1:17" ht="12" customHeight="1">
      <c r="A86" s="46" t="s">
        <v>140</v>
      </c>
      <c r="B86" s="51" t="s">
        <v>0</v>
      </c>
      <c r="C86" s="64" t="s">
        <v>93</v>
      </c>
      <c r="D86" s="64" t="s">
        <v>93</v>
      </c>
      <c r="E86" s="64" t="s">
        <v>93</v>
      </c>
      <c r="F86" s="64" t="s">
        <v>93</v>
      </c>
      <c r="G86" s="64" t="s">
        <v>93</v>
      </c>
      <c r="H86" s="64" t="s">
        <v>93</v>
      </c>
      <c r="I86" s="64" t="s">
        <v>93</v>
      </c>
      <c r="J86" s="64" t="s">
        <v>93</v>
      </c>
      <c r="K86" s="64" t="s">
        <v>93</v>
      </c>
      <c r="L86" s="64" t="s">
        <v>93</v>
      </c>
      <c r="M86" s="64" t="s">
        <v>93</v>
      </c>
      <c r="N86" s="62" t="s">
        <v>93</v>
      </c>
      <c r="O86" s="66" t="str">
        <f t="shared" si="12"/>
        <v>=</v>
      </c>
      <c r="P86" s="66" t="str">
        <f t="shared" si="13"/>
        <v>=</v>
      </c>
      <c r="Q86" s="66" t="str">
        <f t="shared" si="14"/>
        <v>=</v>
      </c>
    </row>
    <row r="87" spans="1:17" ht="12" customHeight="1">
      <c r="A87" s="46" t="s">
        <v>273</v>
      </c>
      <c r="B87" s="51" t="s">
        <v>0</v>
      </c>
      <c r="C87" s="64" t="s">
        <v>93</v>
      </c>
      <c r="D87" s="64" t="s">
        <v>93</v>
      </c>
      <c r="E87" s="64" t="s">
        <v>93</v>
      </c>
      <c r="F87" s="64" t="s">
        <v>93</v>
      </c>
      <c r="G87" s="64" t="s">
        <v>93</v>
      </c>
      <c r="H87" s="64" t="s">
        <v>93</v>
      </c>
      <c r="I87" s="64" t="s">
        <v>93</v>
      </c>
      <c r="J87" s="64" t="s">
        <v>93</v>
      </c>
      <c r="K87" s="64">
        <v>0.6025</v>
      </c>
      <c r="L87" s="64">
        <v>0.6</v>
      </c>
      <c r="M87" s="64">
        <v>0.5925</v>
      </c>
      <c r="N87" s="62">
        <v>0.595</v>
      </c>
      <c r="O87" s="66" t="str">
        <f t="shared" si="12"/>
        <v>=</v>
      </c>
      <c r="P87" s="66">
        <f t="shared" si="13"/>
        <v>0.5975</v>
      </c>
      <c r="Q87" s="66">
        <f t="shared" si="14"/>
        <v>0.5975</v>
      </c>
    </row>
    <row r="88" spans="1:17" ht="12" customHeight="1">
      <c r="A88" s="46" t="s">
        <v>141</v>
      </c>
      <c r="B88" s="51" t="s">
        <v>0</v>
      </c>
      <c r="C88" s="64" t="s">
        <v>93</v>
      </c>
      <c r="D88" s="64" t="s">
        <v>93</v>
      </c>
      <c r="E88" s="64" t="s">
        <v>93</v>
      </c>
      <c r="F88" s="64" t="s">
        <v>93</v>
      </c>
      <c r="G88" s="64" t="s">
        <v>93</v>
      </c>
      <c r="H88" s="64" t="s">
        <v>93</v>
      </c>
      <c r="I88" s="64" t="s">
        <v>93</v>
      </c>
      <c r="J88" s="64" t="s">
        <v>93</v>
      </c>
      <c r="K88" s="64">
        <v>0.9633333333333334</v>
      </c>
      <c r="L88" s="64">
        <v>0.9075</v>
      </c>
      <c r="M88" s="64">
        <v>0.875</v>
      </c>
      <c r="N88" s="62">
        <v>0.8633333333333334</v>
      </c>
      <c r="O88" s="66" t="str">
        <f t="shared" si="12"/>
        <v>=</v>
      </c>
      <c r="P88" s="66">
        <f t="shared" si="13"/>
        <v>0.9022916666666667</v>
      </c>
      <c r="Q88" s="66">
        <f t="shared" si="14"/>
        <v>0.9022916666666667</v>
      </c>
    </row>
    <row r="89" spans="1:17" ht="12" customHeight="1">
      <c r="A89" s="46" t="s">
        <v>266</v>
      </c>
      <c r="B89" s="51" t="s">
        <v>0</v>
      </c>
      <c r="C89" s="64" t="s">
        <v>93</v>
      </c>
      <c r="D89" s="64" t="s">
        <v>93</v>
      </c>
      <c r="E89" s="64" t="s">
        <v>93</v>
      </c>
      <c r="F89" s="64" t="s">
        <v>93</v>
      </c>
      <c r="G89" s="64" t="s">
        <v>93</v>
      </c>
      <c r="H89" s="64" t="s">
        <v>93</v>
      </c>
      <c r="I89" s="64" t="s">
        <v>93</v>
      </c>
      <c r="J89" s="64" t="s">
        <v>93</v>
      </c>
      <c r="K89" s="64" t="s">
        <v>93</v>
      </c>
      <c r="L89" s="64" t="s">
        <v>93</v>
      </c>
      <c r="M89" s="64" t="s">
        <v>93</v>
      </c>
      <c r="N89" s="62" t="s">
        <v>93</v>
      </c>
      <c r="O89" s="66" t="str">
        <f t="shared" si="12"/>
        <v>=</v>
      </c>
      <c r="P89" s="66" t="str">
        <f t="shared" si="13"/>
        <v>=</v>
      </c>
      <c r="Q89" s="66" t="str">
        <f t="shared" si="14"/>
        <v>=</v>
      </c>
    </row>
    <row r="90" spans="1:17" ht="12" customHeight="1">
      <c r="A90" s="46" t="s">
        <v>274</v>
      </c>
      <c r="B90" s="51" t="s">
        <v>0</v>
      </c>
      <c r="C90" s="64" t="s">
        <v>93</v>
      </c>
      <c r="D90" s="64" t="s">
        <v>93</v>
      </c>
      <c r="E90" s="64" t="s">
        <v>93</v>
      </c>
      <c r="F90" s="64" t="s">
        <v>93</v>
      </c>
      <c r="G90" s="64" t="s">
        <v>93</v>
      </c>
      <c r="H90" s="64" t="s">
        <v>93</v>
      </c>
      <c r="I90" s="64" t="s">
        <v>93</v>
      </c>
      <c r="J90" s="64" t="s">
        <v>93</v>
      </c>
      <c r="K90" s="64">
        <v>0.7</v>
      </c>
      <c r="L90" s="64">
        <v>0.7</v>
      </c>
      <c r="M90" s="64">
        <v>0.74</v>
      </c>
      <c r="N90" s="62">
        <v>0.74</v>
      </c>
      <c r="O90" s="66" t="str">
        <f t="shared" si="12"/>
        <v>=</v>
      </c>
      <c r="P90" s="66">
        <f t="shared" si="13"/>
        <v>0.72</v>
      </c>
      <c r="Q90" s="66">
        <f t="shared" si="14"/>
        <v>0.72</v>
      </c>
    </row>
    <row r="91" spans="1:17" ht="21" customHeight="1">
      <c r="A91" s="211" t="s">
        <v>164</v>
      </c>
      <c r="B91" s="212"/>
      <c r="C91" s="204"/>
      <c r="D91" s="204"/>
      <c r="E91" s="221"/>
      <c r="F91" s="221"/>
      <c r="G91" s="221"/>
      <c r="H91" s="221"/>
      <c r="I91" s="204"/>
      <c r="J91" s="204"/>
      <c r="K91" s="205"/>
      <c r="L91" s="197"/>
      <c r="M91" s="197"/>
      <c r="N91" s="197"/>
      <c r="O91" s="197"/>
      <c r="P91" s="197"/>
      <c r="Q91" s="197"/>
    </row>
    <row r="92" spans="1:17" ht="12" customHeight="1">
      <c r="A92" s="176" t="s">
        <v>166</v>
      </c>
      <c r="B92" s="177" t="s">
        <v>96</v>
      </c>
      <c r="C92" s="185" t="s">
        <v>93</v>
      </c>
      <c r="D92" s="185" t="s">
        <v>93</v>
      </c>
      <c r="E92" s="185" t="s">
        <v>93</v>
      </c>
      <c r="F92" s="185" t="s">
        <v>93</v>
      </c>
      <c r="G92" s="185" t="s">
        <v>93</v>
      </c>
      <c r="H92" s="185" t="s">
        <v>93</v>
      </c>
      <c r="I92" s="185" t="s">
        <v>93</v>
      </c>
      <c r="J92" s="185" t="s">
        <v>93</v>
      </c>
      <c r="K92" s="185" t="s">
        <v>93</v>
      </c>
      <c r="L92" s="185" t="s">
        <v>93</v>
      </c>
      <c r="M92" s="185" t="s">
        <v>93</v>
      </c>
      <c r="N92" s="185" t="s">
        <v>93</v>
      </c>
      <c r="O92" s="195" t="str">
        <f aca="true" t="shared" si="15" ref="O92:O100">IF(ISERROR(AVERAGE(C92:H92)),"=",AVERAGE(C92:H92))</f>
        <v>=</v>
      </c>
      <c r="P92" s="195" t="str">
        <f aca="true" t="shared" si="16" ref="P92:P100">IF(ISERROR(AVERAGE(I92:N92)),"=",AVERAGE(I92:N92))</f>
        <v>=</v>
      </c>
      <c r="Q92" s="195" t="str">
        <f aca="true" t="shared" si="17" ref="Q92:Q100">IF(ISERROR(AVERAGE(C92:N92)),"=",AVERAGE(C92:N92))</f>
        <v>=</v>
      </c>
    </row>
    <row r="93" spans="1:17" ht="12" customHeight="1">
      <c r="A93" s="176" t="s">
        <v>170</v>
      </c>
      <c r="B93" s="177" t="s">
        <v>0</v>
      </c>
      <c r="C93" s="185" t="s">
        <v>93</v>
      </c>
      <c r="D93" s="185" t="s">
        <v>93</v>
      </c>
      <c r="E93" s="185" t="s">
        <v>93</v>
      </c>
      <c r="F93" s="185" t="s">
        <v>93</v>
      </c>
      <c r="G93" s="185" t="s">
        <v>93</v>
      </c>
      <c r="H93" s="185" t="s">
        <v>93</v>
      </c>
      <c r="I93" s="185" t="s">
        <v>93</v>
      </c>
      <c r="J93" s="185" t="s">
        <v>93</v>
      </c>
      <c r="K93" s="185" t="s">
        <v>93</v>
      </c>
      <c r="L93" s="185" t="s">
        <v>93</v>
      </c>
      <c r="M93" s="185" t="s">
        <v>93</v>
      </c>
      <c r="N93" s="185" t="s">
        <v>93</v>
      </c>
      <c r="O93" s="195" t="str">
        <f>IF(ISERROR(AVERAGE(C93:H93)),"=",AVERAGE(C93:H93))</f>
        <v>=</v>
      </c>
      <c r="P93" s="195" t="str">
        <f>IF(ISERROR(AVERAGE(I93:N93)),"=",AVERAGE(I93:N93))</f>
        <v>=</v>
      </c>
      <c r="Q93" s="195" t="str">
        <f>IF(ISERROR(AVERAGE(C93:N93)),"=",AVERAGE(C93:N93))</f>
        <v>=</v>
      </c>
    </row>
    <row r="94" spans="1:17" ht="12" customHeight="1">
      <c r="A94" s="176" t="s">
        <v>167</v>
      </c>
      <c r="B94" s="177" t="s">
        <v>0</v>
      </c>
      <c r="C94" s="185" t="s">
        <v>93</v>
      </c>
      <c r="D94" s="185" t="s">
        <v>93</v>
      </c>
      <c r="E94" s="185" t="s">
        <v>93</v>
      </c>
      <c r="F94" s="185" t="s">
        <v>93</v>
      </c>
      <c r="G94" s="185" t="s">
        <v>93</v>
      </c>
      <c r="H94" s="185" t="s">
        <v>93</v>
      </c>
      <c r="I94" s="185" t="s">
        <v>93</v>
      </c>
      <c r="J94" s="185" t="s">
        <v>93</v>
      </c>
      <c r="K94" s="185" t="s">
        <v>93</v>
      </c>
      <c r="L94" s="185" t="s">
        <v>93</v>
      </c>
      <c r="M94" s="185" t="s">
        <v>93</v>
      </c>
      <c r="N94" s="185" t="s">
        <v>93</v>
      </c>
      <c r="O94" s="195" t="str">
        <f t="shared" si="15"/>
        <v>=</v>
      </c>
      <c r="P94" s="195" t="str">
        <f t="shared" si="16"/>
        <v>=</v>
      </c>
      <c r="Q94" s="195" t="str">
        <f t="shared" si="17"/>
        <v>=</v>
      </c>
    </row>
    <row r="95" spans="1:17" ht="12" customHeight="1">
      <c r="A95" s="176" t="s">
        <v>178</v>
      </c>
      <c r="B95" s="177" t="s">
        <v>0</v>
      </c>
      <c r="C95" s="185" t="s">
        <v>93</v>
      </c>
      <c r="D95" s="185" t="s">
        <v>93</v>
      </c>
      <c r="E95" s="185" t="s">
        <v>93</v>
      </c>
      <c r="F95" s="185" t="s">
        <v>93</v>
      </c>
      <c r="G95" s="185" t="s">
        <v>93</v>
      </c>
      <c r="H95" s="185" t="s">
        <v>93</v>
      </c>
      <c r="I95" s="185" t="s">
        <v>93</v>
      </c>
      <c r="J95" s="185" t="s">
        <v>93</v>
      </c>
      <c r="K95" s="185" t="s">
        <v>93</v>
      </c>
      <c r="L95" s="185" t="s">
        <v>93</v>
      </c>
      <c r="M95" s="185" t="s">
        <v>93</v>
      </c>
      <c r="N95" s="185" t="s">
        <v>93</v>
      </c>
      <c r="O95" s="195" t="str">
        <f t="shared" si="15"/>
        <v>=</v>
      </c>
      <c r="P95" s="195" t="str">
        <f t="shared" si="16"/>
        <v>=</v>
      </c>
      <c r="Q95" s="195" t="str">
        <f t="shared" si="17"/>
        <v>=</v>
      </c>
    </row>
    <row r="96" spans="1:17" ht="12" customHeight="1">
      <c r="A96" s="176" t="s">
        <v>128</v>
      </c>
      <c r="B96" s="177" t="s">
        <v>0</v>
      </c>
      <c r="C96" s="185">
        <v>0.465</v>
      </c>
      <c r="D96" s="185" t="s">
        <v>93</v>
      </c>
      <c r="E96" s="185" t="s">
        <v>93</v>
      </c>
      <c r="F96" s="185" t="s">
        <v>93</v>
      </c>
      <c r="G96" s="185" t="s">
        <v>93</v>
      </c>
      <c r="H96" s="185" t="s">
        <v>93</v>
      </c>
      <c r="I96" s="185" t="s">
        <v>93</v>
      </c>
      <c r="J96" s="185" t="s">
        <v>93</v>
      </c>
      <c r="K96" s="185" t="s">
        <v>93</v>
      </c>
      <c r="L96" s="185" t="s">
        <v>93</v>
      </c>
      <c r="M96" s="185" t="s">
        <v>93</v>
      </c>
      <c r="N96" s="185" t="s">
        <v>93</v>
      </c>
      <c r="O96" s="195">
        <f t="shared" si="15"/>
        <v>0.465</v>
      </c>
      <c r="P96" s="195" t="str">
        <f t="shared" si="16"/>
        <v>=</v>
      </c>
      <c r="Q96" s="195">
        <f t="shared" si="17"/>
        <v>0.465</v>
      </c>
    </row>
    <row r="97" spans="1:17" ht="12" customHeight="1">
      <c r="A97" s="176" t="s">
        <v>173</v>
      </c>
      <c r="B97" s="177" t="s">
        <v>0</v>
      </c>
      <c r="C97" s="185" t="s">
        <v>93</v>
      </c>
      <c r="D97" s="185" t="s">
        <v>93</v>
      </c>
      <c r="E97" s="185" t="s">
        <v>93</v>
      </c>
      <c r="F97" s="185" t="s">
        <v>93</v>
      </c>
      <c r="G97" s="185" t="s">
        <v>93</v>
      </c>
      <c r="H97" s="185" t="s">
        <v>93</v>
      </c>
      <c r="I97" s="185" t="s">
        <v>93</v>
      </c>
      <c r="J97" s="185" t="s">
        <v>93</v>
      </c>
      <c r="K97" s="185" t="s">
        <v>93</v>
      </c>
      <c r="L97" s="185" t="s">
        <v>93</v>
      </c>
      <c r="M97" s="185" t="s">
        <v>93</v>
      </c>
      <c r="N97" s="185" t="s">
        <v>93</v>
      </c>
      <c r="O97" s="195" t="str">
        <f>IF(ISERROR(AVERAGE(C97:H97)),"=",AVERAGE(C97:H97))</f>
        <v>=</v>
      </c>
      <c r="P97" s="195" t="str">
        <f>IF(ISERROR(AVERAGE(I97:N97)),"=",AVERAGE(I97:N97))</f>
        <v>=</v>
      </c>
      <c r="Q97" s="195" t="str">
        <f>IF(ISERROR(AVERAGE(C97:N97)),"=",AVERAGE(C97:N97))</f>
        <v>=</v>
      </c>
    </row>
    <row r="98" spans="1:17" ht="12" customHeight="1">
      <c r="A98" s="176" t="s">
        <v>129</v>
      </c>
      <c r="B98" s="177" t="s">
        <v>0</v>
      </c>
      <c r="C98" s="185">
        <v>0.425</v>
      </c>
      <c r="D98" s="185" t="s">
        <v>93</v>
      </c>
      <c r="E98" s="185" t="s">
        <v>93</v>
      </c>
      <c r="F98" s="185" t="s">
        <v>93</v>
      </c>
      <c r="G98" s="185" t="s">
        <v>93</v>
      </c>
      <c r="H98" s="185" t="s">
        <v>93</v>
      </c>
      <c r="I98" s="185" t="s">
        <v>93</v>
      </c>
      <c r="J98" s="185" t="s">
        <v>93</v>
      </c>
      <c r="K98" s="185" t="s">
        <v>93</v>
      </c>
      <c r="L98" s="185" t="s">
        <v>93</v>
      </c>
      <c r="M98" s="185" t="s">
        <v>93</v>
      </c>
      <c r="N98" s="185" t="s">
        <v>93</v>
      </c>
      <c r="O98" s="195">
        <f t="shared" si="15"/>
        <v>0.425</v>
      </c>
      <c r="P98" s="195" t="str">
        <f t="shared" si="16"/>
        <v>=</v>
      </c>
      <c r="Q98" s="195">
        <f t="shared" si="17"/>
        <v>0.425</v>
      </c>
    </row>
    <row r="99" spans="1:17" ht="12" customHeight="1">
      <c r="A99" s="176" t="s">
        <v>172</v>
      </c>
      <c r="B99" s="177" t="s">
        <v>0</v>
      </c>
      <c r="C99" s="185" t="s">
        <v>93</v>
      </c>
      <c r="D99" s="185" t="s">
        <v>93</v>
      </c>
      <c r="E99" s="185" t="s">
        <v>93</v>
      </c>
      <c r="F99" s="185" t="s">
        <v>93</v>
      </c>
      <c r="G99" s="185" t="s">
        <v>93</v>
      </c>
      <c r="H99" s="185" t="s">
        <v>93</v>
      </c>
      <c r="I99" s="185" t="s">
        <v>93</v>
      </c>
      <c r="J99" s="185" t="s">
        <v>93</v>
      </c>
      <c r="K99" s="185" t="s">
        <v>93</v>
      </c>
      <c r="L99" s="185" t="s">
        <v>93</v>
      </c>
      <c r="M99" s="185" t="s">
        <v>93</v>
      </c>
      <c r="N99" s="185" t="s">
        <v>93</v>
      </c>
      <c r="O99" s="195" t="str">
        <f t="shared" si="15"/>
        <v>=</v>
      </c>
      <c r="P99" s="195" t="str">
        <f t="shared" si="16"/>
        <v>=</v>
      </c>
      <c r="Q99" s="195" t="str">
        <f t="shared" si="17"/>
        <v>=</v>
      </c>
    </row>
    <row r="100" spans="1:17" ht="12" customHeight="1">
      <c r="A100" s="176" t="s">
        <v>139</v>
      </c>
      <c r="B100" s="177" t="s">
        <v>0</v>
      </c>
      <c r="C100" s="185">
        <v>0.675</v>
      </c>
      <c r="D100" s="185">
        <v>0.685</v>
      </c>
      <c r="E100" s="185">
        <v>0.715</v>
      </c>
      <c r="F100" s="185">
        <v>0.7225</v>
      </c>
      <c r="G100" s="185">
        <v>0.725</v>
      </c>
      <c r="H100" s="185" t="s">
        <v>93</v>
      </c>
      <c r="I100" s="185" t="s">
        <v>93</v>
      </c>
      <c r="J100" s="185" t="s">
        <v>93</v>
      </c>
      <c r="K100" s="185" t="s">
        <v>93</v>
      </c>
      <c r="L100" s="185" t="s">
        <v>93</v>
      </c>
      <c r="M100" s="185" t="s">
        <v>93</v>
      </c>
      <c r="N100" s="185" t="s">
        <v>93</v>
      </c>
      <c r="O100" s="195">
        <f t="shared" si="15"/>
        <v>0.7045000000000001</v>
      </c>
      <c r="P100" s="195" t="str">
        <f t="shared" si="16"/>
        <v>=</v>
      </c>
      <c r="Q100" s="195">
        <f t="shared" si="17"/>
        <v>0.7045000000000001</v>
      </c>
    </row>
    <row r="101" spans="1:17" ht="21" customHeight="1">
      <c r="A101" s="211" t="s">
        <v>165</v>
      </c>
      <c r="B101" s="216"/>
      <c r="C101" s="217"/>
      <c r="D101" s="217"/>
      <c r="E101" s="217"/>
      <c r="F101" s="217"/>
      <c r="G101" s="222"/>
      <c r="H101" s="222"/>
      <c r="I101" s="222"/>
      <c r="J101" s="222"/>
      <c r="K101" s="217"/>
      <c r="L101" s="197"/>
      <c r="M101" s="197"/>
      <c r="N101" s="197"/>
      <c r="O101" s="197"/>
      <c r="P101" s="197"/>
      <c r="Q101" s="197"/>
    </row>
    <row r="102" spans="1:17" ht="12" customHeight="1">
      <c r="A102" s="176" t="s">
        <v>168</v>
      </c>
      <c r="B102" s="177" t="s">
        <v>96</v>
      </c>
      <c r="C102" s="185" t="s">
        <v>93</v>
      </c>
      <c r="D102" s="185" t="s">
        <v>93</v>
      </c>
      <c r="E102" s="185" t="s">
        <v>93</v>
      </c>
      <c r="F102" s="185" t="s">
        <v>93</v>
      </c>
      <c r="G102" s="185" t="s">
        <v>93</v>
      </c>
      <c r="H102" s="185" t="s">
        <v>93</v>
      </c>
      <c r="I102" s="185" t="s">
        <v>93</v>
      </c>
      <c r="J102" s="185" t="s">
        <v>93</v>
      </c>
      <c r="K102" s="185" t="s">
        <v>93</v>
      </c>
      <c r="L102" s="185" t="s">
        <v>93</v>
      </c>
      <c r="M102" s="185" t="s">
        <v>93</v>
      </c>
      <c r="N102" s="185" t="s">
        <v>93</v>
      </c>
      <c r="O102" s="195" t="str">
        <f aca="true" t="shared" si="18" ref="O102:O112">IF(ISERROR(AVERAGE(C102:H102)),"=",AVERAGE(C102:H102))</f>
        <v>=</v>
      </c>
      <c r="P102" s="195" t="str">
        <f aca="true" t="shared" si="19" ref="P102:P112">IF(ISERROR(AVERAGE(I102:N102)),"=",AVERAGE(I102:N102))</f>
        <v>=</v>
      </c>
      <c r="Q102" s="195" t="str">
        <f aca="true" t="shared" si="20" ref="Q102:Q112">IF(ISERROR(AVERAGE(C102:N102)),"=",AVERAGE(C102:N102))</f>
        <v>=</v>
      </c>
    </row>
    <row r="103" spans="1:17" ht="12" customHeight="1">
      <c r="A103" s="176" t="s">
        <v>171</v>
      </c>
      <c r="B103" s="177" t="s">
        <v>0</v>
      </c>
      <c r="C103" s="185" t="s">
        <v>93</v>
      </c>
      <c r="D103" s="185" t="s">
        <v>93</v>
      </c>
      <c r="E103" s="185" t="s">
        <v>93</v>
      </c>
      <c r="F103" s="185" t="s">
        <v>93</v>
      </c>
      <c r="G103" s="185" t="s">
        <v>93</v>
      </c>
      <c r="H103" s="185" t="s">
        <v>93</v>
      </c>
      <c r="I103" s="185" t="s">
        <v>93</v>
      </c>
      <c r="J103" s="185" t="s">
        <v>93</v>
      </c>
      <c r="K103" s="185" t="s">
        <v>93</v>
      </c>
      <c r="L103" s="185" t="s">
        <v>93</v>
      </c>
      <c r="M103" s="185" t="s">
        <v>93</v>
      </c>
      <c r="N103" s="185" t="s">
        <v>93</v>
      </c>
      <c r="O103" s="195" t="str">
        <f>IF(ISERROR(AVERAGE(C103:H103)),"=",AVERAGE(C103:H103))</f>
        <v>=</v>
      </c>
      <c r="P103" s="195" t="str">
        <f>IF(ISERROR(AVERAGE(I103:N103)),"=",AVERAGE(I103:N103))</f>
        <v>=</v>
      </c>
      <c r="Q103" s="195" t="str">
        <f>IF(ISERROR(AVERAGE(C103:N103)),"=",AVERAGE(C103:N103))</f>
        <v>=</v>
      </c>
    </row>
    <row r="104" spans="1:17" ht="12" customHeight="1">
      <c r="A104" s="176" t="s">
        <v>97</v>
      </c>
      <c r="B104" s="177" t="s">
        <v>0</v>
      </c>
      <c r="C104" s="185" t="s">
        <v>93</v>
      </c>
      <c r="D104" s="185" t="s">
        <v>93</v>
      </c>
      <c r="E104" s="185" t="s">
        <v>93</v>
      </c>
      <c r="F104" s="185" t="s">
        <v>93</v>
      </c>
      <c r="G104" s="185" t="s">
        <v>93</v>
      </c>
      <c r="H104" s="185" t="s">
        <v>93</v>
      </c>
      <c r="I104" s="185" t="s">
        <v>93</v>
      </c>
      <c r="J104" s="185" t="s">
        <v>93</v>
      </c>
      <c r="K104" s="185" t="s">
        <v>93</v>
      </c>
      <c r="L104" s="185" t="s">
        <v>93</v>
      </c>
      <c r="M104" s="185" t="s">
        <v>93</v>
      </c>
      <c r="N104" s="185" t="s">
        <v>93</v>
      </c>
      <c r="O104" s="195" t="str">
        <f t="shared" si="18"/>
        <v>=</v>
      </c>
      <c r="P104" s="195" t="str">
        <f t="shared" si="19"/>
        <v>=</v>
      </c>
      <c r="Q104" s="195" t="str">
        <f t="shared" si="20"/>
        <v>=</v>
      </c>
    </row>
    <row r="105" spans="1:17" ht="12" customHeight="1">
      <c r="A105" s="176" t="s">
        <v>169</v>
      </c>
      <c r="B105" s="177" t="s">
        <v>0</v>
      </c>
      <c r="C105" s="185" t="s">
        <v>93</v>
      </c>
      <c r="D105" s="185" t="s">
        <v>93</v>
      </c>
      <c r="E105" s="185" t="s">
        <v>93</v>
      </c>
      <c r="F105" s="185" t="s">
        <v>93</v>
      </c>
      <c r="G105" s="185" t="s">
        <v>93</v>
      </c>
      <c r="H105" s="185" t="s">
        <v>93</v>
      </c>
      <c r="I105" s="185" t="s">
        <v>93</v>
      </c>
      <c r="J105" s="185" t="s">
        <v>93</v>
      </c>
      <c r="K105" s="185" t="s">
        <v>93</v>
      </c>
      <c r="L105" s="185" t="s">
        <v>93</v>
      </c>
      <c r="M105" s="185" t="s">
        <v>93</v>
      </c>
      <c r="N105" s="185" t="s">
        <v>93</v>
      </c>
      <c r="O105" s="195" t="str">
        <f t="shared" si="18"/>
        <v>=</v>
      </c>
      <c r="P105" s="195" t="str">
        <f t="shared" si="19"/>
        <v>=</v>
      </c>
      <c r="Q105" s="195" t="str">
        <f t="shared" si="20"/>
        <v>=</v>
      </c>
    </row>
    <row r="106" spans="1:17" ht="12" customHeight="1">
      <c r="A106" s="176" t="s">
        <v>174</v>
      </c>
      <c r="B106" s="177" t="s">
        <v>0</v>
      </c>
      <c r="C106" s="185" t="s">
        <v>93</v>
      </c>
      <c r="D106" s="185" t="s">
        <v>93</v>
      </c>
      <c r="E106" s="185" t="s">
        <v>93</v>
      </c>
      <c r="F106" s="185" t="s">
        <v>93</v>
      </c>
      <c r="G106" s="185" t="s">
        <v>93</v>
      </c>
      <c r="H106" s="185" t="s">
        <v>93</v>
      </c>
      <c r="I106" s="185" t="s">
        <v>93</v>
      </c>
      <c r="J106" s="185" t="s">
        <v>93</v>
      </c>
      <c r="K106" s="185" t="s">
        <v>93</v>
      </c>
      <c r="L106" s="185" t="s">
        <v>93</v>
      </c>
      <c r="M106" s="185" t="s">
        <v>93</v>
      </c>
      <c r="N106" s="185" t="s">
        <v>93</v>
      </c>
      <c r="O106" s="195" t="str">
        <f>IF(ISERROR(AVERAGE(C106:H106)),"=",AVERAGE(C106:H106))</f>
        <v>=</v>
      </c>
      <c r="P106" s="195" t="str">
        <f>IF(ISERROR(AVERAGE(I106:N106)),"=",AVERAGE(I106:N106))</f>
        <v>=</v>
      </c>
      <c r="Q106" s="195" t="str">
        <f>IF(ISERROR(AVERAGE(C106:N106)),"=",AVERAGE(C106:N106))</f>
        <v>=</v>
      </c>
    </row>
    <row r="107" spans="1:17" ht="12" customHeight="1">
      <c r="A107" s="176" t="s">
        <v>179</v>
      </c>
      <c r="B107" s="177" t="s">
        <v>0</v>
      </c>
      <c r="C107" s="185" t="s">
        <v>93</v>
      </c>
      <c r="D107" s="185" t="s">
        <v>93</v>
      </c>
      <c r="E107" s="185" t="s">
        <v>93</v>
      </c>
      <c r="F107" s="185" t="s">
        <v>93</v>
      </c>
      <c r="G107" s="185" t="s">
        <v>93</v>
      </c>
      <c r="H107" s="185" t="s">
        <v>93</v>
      </c>
      <c r="I107" s="185" t="s">
        <v>93</v>
      </c>
      <c r="J107" s="185" t="s">
        <v>93</v>
      </c>
      <c r="K107" s="185" t="s">
        <v>93</v>
      </c>
      <c r="L107" s="185" t="s">
        <v>93</v>
      </c>
      <c r="M107" s="185" t="s">
        <v>93</v>
      </c>
      <c r="N107" s="185" t="s">
        <v>93</v>
      </c>
      <c r="O107" s="195" t="str">
        <f>IF(ISERROR(AVERAGE(C107:H107)),"=",AVERAGE(C107:H107))</f>
        <v>=</v>
      </c>
      <c r="P107" s="195" t="str">
        <f>IF(ISERROR(AVERAGE(I107:N107)),"=",AVERAGE(I107:N107))</f>
        <v>=</v>
      </c>
      <c r="Q107" s="195" t="str">
        <f>IF(ISERROR(AVERAGE(C107:N107)),"=",AVERAGE(C107:N107))</f>
        <v>=</v>
      </c>
    </row>
    <row r="108" spans="1:17" ht="12" customHeight="1">
      <c r="A108" s="176" t="s">
        <v>177</v>
      </c>
      <c r="B108" s="177" t="s">
        <v>0</v>
      </c>
      <c r="C108" s="185" t="s">
        <v>93</v>
      </c>
      <c r="D108" s="185" t="s">
        <v>93</v>
      </c>
      <c r="E108" s="185" t="s">
        <v>93</v>
      </c>
      <c r="F108" s="185" t="s">
        <v>93</v>
      </c>
      <c r="G108" s="185">
        <v>0.875</v>
      </c>
      <c r="H108" s="185" t="s">
        <v>93</v>
      </c>
      <c r="I108" s="185" t="s">
        <v>93</v>
      </c>
      <c r="J108" s="185" t="s">
        <v>93</v>
      </c>
      <c r="K108" s="185" t="s">
        <v>93</v>
      </c>
      <c r="L108" s="185" t="s">
        <v>93</v>
      </c>
      <c r="M108" s="185" t="s">
        <v>93</v>
      </c>
      <c r="N108" s="185" t="s">
        <v>93</v>
      </c>
      <c r="O108" s="195">
        <f t="shared" si="18"/>
        <v>0.875</v>
      </c>
      <c r="P108" s="195" t="str">
        <f t="shared" si="19"/>
        <v>=</v>
      </c>
      <c r="Q108" s="195">
        <f t="shared" si="20"/>
        <v>0.875</v>
      </c>
    </row>
    <row r="109" spans="1:17" ht="12" customHeight="1">
      <c r="A109" s="176" t="s">
        <v>140</v>
      </c>
      <c r="B109" s="177" t="s">
        <v>0</v>
      </c>
      <c r="C109" s="185">
        <v>1.1466666666666667</v>
      </c>
      <c r="D109" s="185">
        <v>1.1575</v>
      </c>
      <c r="E109" s="185">
        <v>1.113</v>
      </c>
      <c r="F109" s="185">
        <v>1.04875</v>
      </c>
      <c r="G109" s="185">
        <v>0.94</v>
      </c>
      <c r="H109" s="185" t="s">
        <v>93</v>
      </c>
      <c r="I109" s="185" t="s">
        <v>93</v>
      </c>
      <c r="J109" s="185" t="s">
        <v>93</v>
      </c>
      <c r="K109" s="185" t="s">
        <v>93</v>
      </c>
      <c r="L109" s="185" t="s">
        <v>93</v>
      </c>
      <c r="M109" s="185" t="s">
        <v>93</v>
      </c>
      <c r="N109" s="185" t="s">
        <v>93</v>
      </c>
      <c r="O109" s="195">
        <f t="shared" si="18"/>
        <v>1.0811833333333332</v>
      </c>
      <c r="P109" s="195" t="str">
        <f t="shared" si="19"/>
        <v>=</v>
      </c>
      <c r="Q109" s="195">
        <f t="shared" si="20"/>
        <v>1.0811833333333332</v>
      </c>
    </row>
    <row r="110" spans="1:17" ht="12" customHeight="1">
      <c r="A110" s="176" t="s">
        <v>141</v>
      </c>
      <c r="B110" s="177" t="s">
        <v>0</v>
      </c>
      <c r="C110" s="185">
        <v>1.46</v>
      </c>
      <c r="D110" s="185">
        <v>1.4725</v>
      </c>
      <c r="E110" s="185">
        <v>1.467</v>
      </c>
      <c r="F110" s="185">
        <v>1.4375</v>
      </c>
      <c r="G110" s="185">
        <v>1.4</v>
      </c>
      <c r="H110" s="185" t="s">
        <v>93</v>
      </c>
      <c r="I110" s="185" t="s">
        <v>93</v>
      </c>
      <c r="J110" s="185" t="s">
        <v>93</v>
      </c>
      <c r="K110" s="185" t="s">
        <v>93</v>
      </c>
      <c r="L110" s="185" t="s">
        <v>93</v>
      </c>
      <c r="M110" s="185" t="s">
        <v>93</v>
      </c>
      <c r="N110" s="185" t="s">
        <v>93</v>
      </c>
      <c r="O110" s="195">
        <f t="shared" si="18"/>
        <v>1.4474</v>
      </c>
      <c r="P110" s="195" t="str">
        <f t="shared" si="19"/>
        <v>=</v>
      </c>
      <c r="Q110" s="195">
        <f t="shared" si="20"/>
        <v>1.4474</v>
      </c>
    </row>
    <row r="111" spans="1:17" ht="12" customHeight="1">
      <c r="A111" s="176" t="s">
        <v>142</v>
      </c>
      <c r="B111" s="177" t="s">
        <v>0</v>
      </c>
      <c r="C111" s="185">
        <v>0.905</v>
      </c>
      <c r="D111" s="185">
        <v>0.9275</v>
      </c>
      <c r="E111" s="185" t="s">
        <v>93</v>
      </c>
      <c r="F111" s="185" t="s">
        <v>93</v>
      </c>
      <c r="G111" s="185" t="s">
        <v>93</v>
      </c>
      <c r="H111" s="185" t="s">
        <v>93</v>
      </c>
      <c r="I111" s="185" t="s">
        <v>93</v>
      </c>
      <c r="J111" s="185" t="s">
        <v>93</v>
      </c>
      <c r="K111" s="185" t="s">
        <v>93</v>
      </c>
      <c r="L111" s="185" t="s">
        <v>93</v>
      </c>
      <c r="M111" s="185" t="s">
        <v>93</v>
      </c>
      <c r="N111" s="185" t="s">
        <v>93</v>
      </c>
      <c r="O111" s="195">
        <f t="shared" si="18"/>
        <v>0.91625</v>
      </c>
      <c r="P111" s="195" t="str">
        <f t="shared" si="19"/>
        <v>=</v>
      </c>
      <c r="Q111" s="195">
        <f t="shared" si="20"/>
        <v>0.91625</v>
      </c>
    </row>
    <row r="112" spans="1:17" ht="12" customHeight="1">
      <c r="A112" s="176" t="s">
        <v>98</v>
      </c>
      <c r="B112" s="177" t="s">
        <v>0</v>
      </c>
      <c r="C112" s="185">
        <v>0.82</v>
      </c>
      <c r="D112" s="185">
        <v>0.88875</v>
      </c>
      <c r="E112" s="185">
        <v>0.9039999999999999</v>
      </c>
      <c r="F112" s="185">
        <v>0.8725</v>
      </c>
      <c r="G112" s="185">
        <v>0.8283333333333333</v>
      </c>
      <c r="H112" s="185" t="s">
        <v>93</v>
      </c>
      <c r="I112" s="185" t="s">
        <v>93</v>
      </c>
      <c r="J112" s="185" t="s">
        <v>93</v>
      </c>
      <c r="K112" s="185" t="s">
        <v>93</v>
      </c>
      <c r="L112" s="185" t="s">
        <v>93</v>
      </c>
      <c r="M112" s="185" t="s">
        <v>93</v>
      </c>
      <c r="N112" s="185" t="s">
        <v>93</v>
      </c>
      <c r="O112" s="195">
        <f t="shared" si="18"/>
        <v>0.8627166666666668</v>
      </c>
      <c r="P112" s="195" t="str">
        <f t="shared" si="19"/>
        <v>=</v>
      </c>
      <c r="Q112" s="195">
        <f t="shared" si="20"/>
        <v>0.8627166666666668</v>
      </c>
    </row>
    <row r="113" spans="1:17" ht="12" customHeight="1">
      <c r="A113" s="176" t="s">
        <v>143</v>
      </c>
      <c r="B113" s="177" t="s">
        <v>0</v>
      </c>
      <c r="C113" s="185">
        <v>0.855</v>
      </c>
      <c r="D113" s="185">
        <v>0.88375</v>
      </c>
      <c r="E113" s="185">
        <v>0.899</v>
      </c>
      <c r="F113" s="185" t="s">
        <v>93</v>
      </c>
      <c r="G113" s="185" t="s">
        <v>93</v>
      </c>
      <c r="H113" s="185" t="s">
        <v>93</v>
      </c>
      <c r="I113" s="185" t="s">
        <v>93</v>
      </c>
      <c r="J113" s="185" t="s">
        <v>93</v>
      </c>
      <c r="K113" s="185" t="s">
        <v>93</v>
      </c>
      <c r="L113" s="185" t="s">
        <v>93</v>
      </c>
      <c r="M113" s="185" t="s">
        <v>93</v>
      </c>
      <c r="N113" s="185" t="s">
        <v>93</v>
      </c>
      <c r="O113" s="195">
        <f>IF(ISERROR(AVERAGE(C113:H113)),"=",AVERAGE(C113:H113))</f>
        <v>0.87925</v>
      </c>
      <c r="P113" s="195" t="str">
        <f>IF(ISERROR(AVERAGE(I113:N113)),"=",AVERAGE(I113:N113))</f>
        <v>=</v>
      </c>
      <c r="Q113" s="195">
        <f>IF(ISERROR(AVERAGE(C113:N113)),"=",AVERAGE(C113:N113))</f>
        <v>0.87925</v>
      </c>
    </row>
    <row r="114" spans="1:17" ht="12" customHeight="1">
      <c r="A114" s="176" t="s">
        <v>144</v>
      </c>
      <c r="B114" s="177" t="s">
        <v>0</v>
      </c>
      <c r="C114" s="185">
        <v>1.275</v>
      </c>
      <c r="D114" s="185">
        <v>1.30375</v>
      </c>
      <c r="E114" s="185">
        <v>1.3310000000000002</v>
      </c>
      <c r="F114" s="185" t="s">
        <v>93</v>
      </c>
      <c r="G114" s="185" t="s">
        <v>93</v>
      </c>
      <c r="H114" s="185" t="s">
        <v>93</v>
      </c>
      <c r="I114" s="185" t="s">
        <v>93</v>
      </c>
      <c r="J114" s="185" t="s">
        <v>93</v>
      </c>
      <c r="K114" s="185" t="s">
        <v>93</v>
      </c>
      <c r="L114" s="185" t="s">
        <v>93</v>
      </c>
      <c r="M114" s="185" t="s">
        <v>93</v>
      </c>
      <c r="N114" s="185" t="s">
        <v>93</v>
      </c>
      <c r="O114" s="195">
        <f>IF(ISERROR(AVERAGE(C114:H114)),"=",AVERAGE(C114:H114))</f>
        <v>1.30325</v>
      </c>
      <c r="P114" s="195" t="str">
        <f>IF(ISERROR(AVERAGE(I114:N114)),"=",AVERAGE(I114:N114))</f>
        <v>=</v>
      </c>
      <c r="Q114" s="195">
        <f>IF(ISERROR(AVERAGE(C114:N114)),"=",AVERAGE(C114:N114))</f>
        <v>1.30325</v>
      </c>
    </row>
    <row r="115" spans="1:17" ht="12" customHeight="1">
      <c r="A115" s="48" t="s">
        <v>116</v>
      </c>
      <c r="B115" s="33" t="s">
        <v>5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81"/>
      <c r="O115" s="73"/>
      <c r="P115" s="73"/>
      <c r="Q115" s="73"/>
    </row>
    <row r="116" spans="1:17" ht="12" customHeight="1">
      <c r="A116" s="46" t="s">
        <v>117</v>
      </c>
      <c r="B116" s="51" t="s">
        <v>96</v>
      </c>
      <c r="C116" s="64" t="s">
        <v>93</v>
      </c>
      <c r="D116" s="64" t="s">
        <v>93</v>
      </c>
      <c r="E116" s="64" t="s">
        <v>93</v>
      </c>
      <c r="F116" s="64" t="s">
        <v>93</v>
      </c>
      <c r="G116" s="64" t="s">
        <v>93</v>
      </c>
      <c r="H116" s="64" t="s">
        <v>93</v>
      </c>
      <c r="I116" s="64">
        <v>0.6316666666666667</v>
      </c>
      <c r="J116" s="64">
        <v>0.575</v>
      </c>
      <c r="K116" s="64" t="s">
        <v>93</v>
      </c>
      <c r="L116" s="64" t="s">
        <v>93</v>
      </c>
      <c r="M116" s="64" t="s">
        <v>93</v>
      </c>
      <c r="N116" s="64" t="s">
        <v>93</v>
      </c>
      <c r="O116" s="66" t="str">
        <f>IF(ISERROR(AVERAGE(C116:H116)),"=",AVERAGE(C116:H116))</f>
        <v>=</v>
      </c>
      <c r="P116" s="66">
        <f>IF(ISERROR(AVERAGE(I116:N116)),"=",AVERAGE(I116:N116))</f>
        <v>0.6033333333333333</v>
      </c>
      <c r="Q116" s="66">
        <f>IF(ISERROR(AVERAGE(C116:N116)),"=",AVERAGE(C116:N116))</f>
        <v>0.6033333333333333</v>
      </c>
    </row>
    <row r="117" spans="1:17" ht="12" customHeight="1">
      <c r="A117" s="48" t="s">
        <v>118</v>
      </c>
      <c r="B117" s="33" t="s">
        <v>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73"/>
      <c r="P117" s="73"/>
      <c r="Q117" s="73"/>
    </row>
    <row r="118" spans="1:17" ht="12" customHeight="1">
      <c r="A118" s="46" t="s">
        <v>117</v>
      </c>
      <c r="B118" s="51" t="s">
        <v>96</v>
      </c>
      <c r="C118" s="64" t="s">
        <v>93</v>
      </c>
      <c r="D118" s="64" t="s">
        <v>93</v>
      </c>
      <c r="E118" s="64" t="s">
        <v>93</v>
      </c>
      <c r="F118" s="64" t="s">
        <v>93</v>
      </c>
      <c r="G118" s="64" t="s">
        <v>93</v>
      </c>
      <c r="H118" s="64" t="s">
        <v>93</v>
      </c>
      <c r="I118" s="64">
        <v>0.665</v>
      </c>
      <c r="J118" s="64">
        <v>0.57</v>
      </c>
      <c r="K118" s="64">
        <v>0.5725</v>
      </c>
      <c r="L118" s="64" t="s">
        <v>93</v>
      </c>
      <c r="M118" s="64" t="s">
        <v>93</v>
      </c>
      <c r="N118" s="64" t="s">
        <v>93</v>
      </c>
      <c r="O118" s="66" t="str">
        <f>IF(ISERROR(AVERAGE(C118:H118)),"=",AVERAGE(C118:H118))</f>
        <v>=</v>
      </c>
      <c r="P118" s="66">
        <f>IF(ISERROR(AVERAGE(I118:N118)),"=",AVERAGE(I118:N118))</f>
        <v>0.6024999999999999</v>
      </c>
      <c r="Q118" s="66">
        <f>IF(ISERROR(AVERAGE(C118:N118)),"=",AVERAGE(C118:N118))</f>
        <v>0.6024999999999999</v>
      </c>
    </row>
    <row r="119" spans="1:17" ht="12" customHeight="1">
      <c r="A119" s="46" t="s">
        <v>162</v>
      </c>
      <c r="B119" s="51" t="s">
        <v>96</v>
      </c>
      <c r="C119" s="64" t="s">
        <v>93</v>
      </c>
      <c r="D119" s="64" t="s">
        <v>93</v>
      </c>
      <c r="E119" s="64" t="s">
        <v>93</v>
      </c>
      <c r="F119" s="64" t="s">
        <v>93</v>
      </c>
      <c r="G119" s="64" t="s">
        <v>93</v>
      </c>
      <c r="H119" s="64" t="s">
        <v>93</v>
      </c>
      <c r="I119" s="64" t="s">
        <v>93</v>
      </c>
      <c r="J119" s="64" t="s">
        <v>93</v>
      </c>
      <c r="K119" s="64" t="s">
        <v>93</v>
      </c>
      <c r="L119" s="64" t="s">
        <v>93</v>
      </c>
      <c r="M119" s="64" t="s">
        <v>93</v>
      </c>
      <c r="N119" s="64" t="s">
        <v>93</v>
      </c>
      <c r="O119" s="66" t="str">
        <f>IF(ISERROR(AVERAGE(C119:H119)),"=",AVERAGE(C119:H119))</f>
        <v>=</v>
      </c>
      <c r="P119" s="66" t="str">
        <f>IF(ISERROR(AVERAGE(I119:N119)),"=",AVERAGE(I119:N119))</f>
        <v>=</v>
      </c>
      <c r="Q119" s="66" t="str">
        <f>IF(ISERROR(AVERAGE(C119:N119)),"=",AVERAGE(C119:N119))</f>
        <v>=</v>
      </c>
    </row>
    <row r="120" spans="1:17" ht="12" customHeight="1">
      <c r="A120" s="109"/>
      <c r="B120" s="110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81"/>
      <c r="O120" s="73"/>
      <c r="P120" s="73"/>
      <c r="Q120" s="73"/>
    </row>
    <row r="121" spans="2:17" ht="16.5" customHeight="1">
      <c r="B121" s="96" t="s">
        <v>62</v>
      </c>
      <c r="C121" s="97"/>
      <c r="D121" s="97"/>
      <c r="E121" s="98"/>
      <c r="F121" s="97"/>
      <c r="G121" s="97"/>
      <c r="H121" s="97"/>
      <c r="I121" s="97"/>
      <c r="J121" s="98"/>
      <c r="K121" s="98"/>
      <c r="L121" s="98"/>
      <c r="M121" s="98"/>
      <c r="N121" s="98"/>
      <c r="O121" s="98"/>
      <c r="P121" s="98"/>
      <c r="Q121" s="99"/>
    </row>
    <row r="122" spans="1:17" ht="14.25" customHeight="1">
      <c r="A122" s="27" t="s">
        <v>76</v>
      </c>
      <c r="B122" s="100" t="s">
        <v>63</v>
      </c>
      <c r="C122" s="101"/>
      <c r="D122" s="101"/>
      <c r="E122" s="102"/>
      <c r="F122" s="101"/>
      <c r="G122" s="101"/>
      <c r="H122" s="101"/>
      <c r="I122" s="101"/>
      <c r="J122" s="102"/>
      <c r="K122" s="102"/>
      <c r="L122" s="102"/>
      <c r="M122" s="102"/>
      <c r="N122" s="102"/>
      <c r="O122" s="102"/>
      <c r="P122" s="102"/>
      <c r="Q122" s="103"/>
    </row>
    <row r="123" spans="1:18" ht="38.25" customHeight="1">
      <c r="A123" s="29"/>
      <c r="B123" s="242" t="s">
        <v>120</v>
      </c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4"/>
      <c r="R123" s="104"/>
    </row>
    <row r="124" spans="1:17" ht="12.75">
      <c r="A124" s="29" t="s">
        <v>77</v>
      </c>
      <c r="B124" s="35" t="s">
        <v>5</v>
      </c>
      <c r="C124" s="65"/>
      <c r="D124" s="59"/>
      <c r="E124" s="59"/>
      <c r="F124" s="59"/>
      <c r="G124" s="73"/>
      <c r="H124" s="73"/>
      <c r="I124" s="59"/>
      <c r="J124" s="59"/>
      <c r="K124" s="59"/>
      <c r="L124" s="59"/>
      <c r="M124" s="59"/>
      <c r="N124" s="59"/>
      <c r="O124" s="59"/>
      <c r="P124" s="59"/>
      <c r="Q124" s="59"/>
    </row>
    <row r="125" spans="1:17" ht="12.75">
      <c r="A125" s="23" t="s">
        <v>19</v>
      </c>
      <c r="B125" s="31" t="s">
        <v>26</v>
      </c>
      <c r="C125" s="64" t="s">
        <v>93</v>
      </c>
      <c r="D125" s="64" t="s">
        <v>93</v>
      </c>
      <c r="E125" s="56" t="s">
        <v>93</v>
      </c>
      <c r="F125" s="56" t="s">
        <v>93</v>
      </c>
      <c r="G125" s="56" t="s">
        <v>93</v>
      </c>
      <c r="H125" s="56" t="s">
        <v>93</v>
      </c>
      <c r="I125" s="56" t="s">
        <v>93</v>
      </c>
      <c r="J125" s="56" t="s">
        <v>93</v>
      </c>
      <c r="K125" s="56" t="s">
        <v>93</v>
      </c>
      <c r="L125" s="56" t="s">
        <v>93</v>
      </c>
      <c r="M125" s="56" t="s">
        <v>93</v>
      </c>
      <c r="N125" s="56" t="s">
        <v>93</v>
      </c>
      <c r="O125" s="66" t="str">
        <f>IF(ISERROR(AVERAGE(C125:H125)),"=",AVERAGE(C125:H125))</f>
        <v>=</v>
      </c>
      <c r="P125" s="66" t="str">
        <f>IF(ISERROR(AVERAGE(I125:N125)),"=",AVERAGE(I125:N125))</f>
        <v>=</v>
      </c>
      <c r="Q125" s="66" t="str">
        <f>IF(ISERROR(AVERAGE(C125:N125)),"=",AVERAGE(C125:N125))</f>
        <v>=</v>
      </c>
    </row>
    <row r="126" spans="1:17" ht="12.75">
      <c r="A126" s="23" t="s">
        <v>20</v>
      </c>
      <c r="B126" s="32" t="s">
        <v>0</v>
      </c>
      <c r="C126" s="64" t="s">
        <v>93</v>
      </c>
      <c r="D126" s="64" t="s">
        <v>93</v>
      </c>
      <c r="E126" s="56" t="s">
        <v>93</v>
      </c>
      <c r="F126" s="56" t="s">
        <v>93</v>
      </c>
      <c r="G126" s="56" t="s">
        <v>93</v>
      </c>
      <c r="H126" s="56" t="s">
        <v>93</v>
      </c>
      <c r="I126" s="56" t="s">
        <v>93</v>
      </c>
      <c r="J126" s="56" t="s">
        <v>93</v>
      </c>
      <c r="K126" s="56" t="s">
        <v>93</v>
      </c>
      <c r="L126" s="56" t="s">
        <v>93</v>
      </c>
      <c r="M126" s="56" t="s">
        <v>93</v>
      </c>
      <c r="N126" s="56" t="s">
        <v>93</v>
      </c>
      <c r="O126" s="56" t="str">
        <f>IF(ISERROR(AVERAGE(C126:H126)),"=",AVERAGE(C126:H126))</f>
        <v>=</v>
      </c>
      <c r="P126" s="56" t="str">
        <f>IF(ISERROR(AVERAGE(I126:N126)),"=",AVERAGE(I126:N126))</f>
        <v>=</v>
      </c>
      <c r="Q126" s="56" t="str">
        <f>IF(ISERROR(AVERAGE(C126:N126)),"=",AVERAGE(C126:N126))</f>
        <v>=</v>
      </c>
    </row>
    <row r="127" spans="1:17" ht="35.25" customHeight="1">
      <c r="A127" s="36" t="s">
        <v>78</v>
      </c>
      <c r="B127" s="31" t="s">
        <v>26</v>
      </c>
      <c r="C127" s="56">
        <v>69.16666666666667</v>
      </c>
      <c r="D127" s="56">
        <v>67.5</v>
      </c>
      <c r="E127" s="56">
        <v>67.9</v>
      </c>
      <c r="F127" s="56">
        <v>69.5</v>
      </c>
      <c r="G127" s="56">
        <v>69.5</v>
      </c>
      <c r="H127" s="56" t="s">
        <v>93</v>
      </c>
      <c r="I127" s="56" t="s">
        <v>93</v>
      </c>
      <c r="J127" s="56" t="s">
        <v>93</v>
      </c>
      <c r="K127" s="56" t="s">
        <v>93</v>
      </c>
      <c r="L127" s="56" t="s">
        <v>93</v>
      </c>
      <c r="M127" s="56" t="s">
        <v>93</v>
      </c>
      <c r="N127" s="56">
        <v>47.5</v>
      </c>
      <c r="O127" s="56">
        <f>IF(ISERROR(AVERAGE(C127:H127)),"=",AVERAGE(C127:H127))</f>
        <v>68.71333333333334</v>
      </c>
      <c r="P127" s="56">
        <f>IF(ISERROR(AVERAGE(I127:N127)),"=",AVERAGE(I127:N127))</f>
        <v>47.5</v>
      </c>
      <c r="Q127" s="56">
        <f>IF(ISERROR(AVERAGE(C127:N127)),"=",AVERAGE(C127:N127))</f>
        <v>65.17777777777779</v>
      </c>
    </row>
    <row r="128" spans="1:17" ht="42.75" customHeight="1">
      <c r="A128" s="49"/>
      <c r="B128" s="238" t="s">
        <v>111</v>
      </c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40"/>
    </row>
    <row r="129" spans="1:17" ht="17.25" customHeight="1">
      <c r="A129" s="49" t="s">
        <v>99</v>
      </c>
      <c r="B129" s="105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1:17" ht="12.75">
      <c r="A130" s="46" t="s">
        <v>100</v>
      </c>
      <c r="B130" s="31" t="s">
        <v>26</v>
      </c>
      <c r="C130" s="64" t="s">
        <v>93</v>
      </c>
      <c r="D130" s="56" t="s">
        <v>93</v>
      </c>
      <c r="E130" s="56" t="s">
        <v>93</v>
      </c>
      <c r="F130" s="56" t="s">
        <v>93</v>
      </c>
      <c r="G130" s="56" t="s">
        <v>93</v>
      </c>
      <c r="H130" s="56" t="s">
        <v>93</v>
      </c>
      <c r="I130" s="56" t="s">
        <v>93</v>
      </c>
      <c r="J130" s="56" t="s">
        <v>93</v>
      </c>
      <c r="K130" s="56">
        <v>37.5</v>
      </c>
      <c r="L130" s="56">
        <v>37.5</v>
      </c>
      <c r="M130" s="56" t="s">
        <v>93</v>
      </c>
      <c r="N130" s="56" t="s">
        <v>93</v>
      </c>
      <c r="O130" s="56" t="str">
        <f>IF(ISERROR(AVERAGE(C130:H130)),"=",AVERAGE(C130:H130))</f>
        <v>=</v>
      </c>
      <c r="P130" s="56">
        <f>IF(ISERROR(AVERAGE(I130:N130)),"=",AVERAGE(I130:N130))</f>
        <v>37.5</v>
      </c>
      <c r="Q130" s="56">
        <f>IF(ISERROR(AVERAGE(C130:N130)),"=",AVERAGE(C130:N130))</f>
        <v>37.5</v>
      </c>
    </row>
    <row r="131" spans="1:17" ht="12.75">
      <c r="A131" s="46" t="s">
        <v>101</v>
      </c>
      <c r="B131" s="32" t="s">
        <v>0</v>
      </c>
      <c r="C131" s="64" t="s">
        <v>93</v>
      </c>
      <c r="D131" s="56" t="s">
        <v>93</v>
      </c>
      <c r="E131" s="56" t="s">
        <v>93</v>
      </c>
      <c r="F131" s="56" t="s">
        <v>93</v>
      </c>
      <c r="G131" s="56" t="s">
        <v>93</v>
      </c>
      <c r="H131" s="56" t="s">
        <v>93</v>
      </c>
      <c r="I131" s="56" t="s">
        <v>93</v>
      </c>
      <c r="J131" s="56">
        <v>27.5</v>
      </c>
      <c r="K131" s="56">
        <v>29.5</v>
      </c>
      <c r="L131" s="56" t="s">
        <v>93</v>
      </c>
      <c r="M131" s="56" t="s">
        <v>93</v>
      </c>
      <c r="N131" s="56" t="s">
        <v>93</v>
      </c>
      <c r="O131" s="56" t="str">
        <f>IF(ISERROR(AVERAGE(C131:H131)),"=",AVERAGE(C131:H131))</f>
        <v>=</v>
      </c>
      <c r="P131" s="56">
        <f>IF(ISERROR(AVERAGE(I131:N131)),"=",AVERAGE(I131:N131))</f>
        <v>28.5</v>
      </c>
      <c r="Q131" s="56">
        <f>IF(ISERROR(AVERAGE(C131:N131)),"=",AVERAGE(C131:N131))</f>
        <v>28.5</v>
      </c>
    </row>
    <row r="132" spans="1:17" ht="12.75">
      <c r="A132" s="46" t="s">
        <v>102</v>
      </c>
      <c r="B132" s="32" t="s">
        <v>0</v>
      </c>
      <c r="C132" s="64" t="s">
        <v>93</v>
      </c>
      <c r="D132" s="57" t="s">
        <v>93</v>
      </c>
      <c r="E132" s="57" t="s">
        <v>93</v>
      </c>
      <c r="F132" s="57" t="s">
        <v>93</v>
      </c>
      <c r="G132" s="57" t="s">
        <v>93</v>
      </c>
      <c r="H132" s="57" t="s">
        <v>93</v>
      </c>
      <c r="I132" s="57" t="s">
        <v>93</v>
      </c>
      <c r="J132" s="57" t="s">
        <v>93</v>
      </c>
      <c r="K132" s="57">
        <v>34.333333333333336</v>
      </c>
      <c r="L132" s="57" t="s">
        <v>93</v>
      </c>
      <c r="M132" s="57" t="s">
        <v>93</v>
      </c>
      <c r="N132" s="57" t="s">
        <v>93</v>
      </c>
      <c r="O132" s="57" t="str">
        <f>IF(ISERROR(AVERAGE(C132:H132)),"=",AVERAGE(C132:H132))</f>
        <v>=</v>
      </c>
      <c r="P132" s="57">
        <f>IF(ISERROR(AVERAGE(I132:N132)),"=",AVERAGE(I132:N132))</f>
        <v>34.333333333333336</v>
      </c>
      <c r="Q132" s="57">
        <f>IF(ISERROR(AVERAGE(C132:N132)),"=",AVERAGE(C132:N132))</f>
        <v>34.333333333333336</v>
      </c>
    </row>
    <row r="133" spans="1:17" ht="12.75">
      <c r="A133" s="46" t="s">
        <v>103</v>
      </c>
      <c r="B133" s="32" t="s">
        <v>0</v>
      </c>
      <c r="C133" s="64" t="s">
        <v>93</v>
      </c>
      <c r="D133" s="57" t="s">
        <v>93</v>
      </c>
      <c r="E133" s="57" t="s">
        <v>93</v>
      </c>
      <c r="F133" s="57" t="s">
        <v>93</v>
      </c>
      <c r="G133" s="57" t="s">
        <v>93</v>
      </c>
      <c r="H133" s="57" t="s">
        <v>93</v>
      </c>
      <c r="I133" s="57" t="s">
        <v>93</v>
      </c>
      <c r="J133" s="57">
        <v>27.5</v>
      </c>
      <c r="K133" s="57">
        <v>27.833333333333332</v>
      </c>
      <c r="L133" s="57" t="s">
        <v>93</v>
      </c>
      <c r="M133" s="57" t="s">
        <v>93</v>
      </c>
      <c r="N133" s="57" t="s">
        <v>93</v>
      </c>
      <c r="O133" s="57" t="str">
        <f>IF(ISERROR(AVERAGE(C133:H133)),"=",AVERAGE(C133:H133))</f>
        <v>=</v>
      </c>
      <c r="P133" s="57">
        <f>IF(ISERROR(AVERAGE(I133:N133)),"=",AVERAGE(I133:N133))</f>
        <v>27.666666666666664</v>
      </c>
      <c r="Q133" s="57">
        <f>IF(ISERROR(AVERAGE(C133:N133)),"=",AVERAGE(C133:N133))</f>
        <v>27.666666666666664</v>
      </c>
    </row>
    <row r="134" spans="1:17" ht="12.75">
      <c r="A134" s="46" t="s">
        <v>104</v>
      </c>
      <c r="B134" s="32" t="s">
        <v>0</v>
      </c>
      <c r="C134" s="64" t="s">
        <v>93</v>
      </c>
      <c r="D134" s="57" t="s">
        <v>93</v>
      </c>
      <c r="E134" s="57" t="s">
        <v>93</v>
      </c>
      <c r="F134" s="57" t="s">
        <v>93</v>
      </c>
      <c r="G134" s="57" t="s">
        <v>93</v>
      </c>
      <c r="H134" s="57" t="s">
        <v>93</v>
      </c>
      <c r="I134" s="57" t="s">
        <v>93</v>
      </c>
      <c r="J134" s="57" t="s">
        <v>93</v>
      </c>
      <c r="K134" s="57">
        <v>28</v>
      </c>
      <c r="L134" s="57" t="s">
        <v>93</v>
      </c>
      <c r="M134" s="57" t="s">
        <v>93</v>
      </c>
      <c r="N134" s="57" t="s">
        <v>93</v>
      </c>
      <c r="O134" s="57" t="str">
        <f>IF(ISERROR(AVERAGE(C134:H134)),"=",AVERAGE(C134:H134))</f>
        <v>=</v>
      </c>
      <c r="P134" s="57">
        <f>IF(ISERROR(AVERAGE(I134:N134)),"=",AVERAGE(I134:N134))</f>
        <v>28</v>
      </c>
      <c r="Q134" s="57">
        <f>IF(ISERROR(AVERAGE(C134:N134)),"=",AVERAGE(C134:N134))</f>
        <v>28</v>
      </c>
    </row>
    <row r="135" spans="1:17" ht="18">
      <c r="A135" s="49" t="s">
        <v>275</v>
      </c>
      <c r="B135" s="30"/>
      <c r="C135" s="74"/>
      <c r="D135" s="61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61"/>
      <c r="P135" s="61"/>
      <c r="Q135" s="61"/>
    </row>
    <row r="136" spans="1:17" ht="12.75">
      <c r="A136" s="46" t="s">
        <v>107</v>
      </c>
      <c r="B136" s="31" t="s">
        <v>92</v>
      </c>
      <c r="C136" s="64" t="s">
        <v>93</v>
      </c>
      <c r="D136" s="61" t="s">
        <v>93</v>
      </c>
      <c r="E136" s="75" t="s">
        <v>93</v>
      </c>
      <c r="F136" s="75" t="s">
        <v>93</v>
      </c>
      <c r="G136" s="75" t="s">
        <v>93</v>
      </c>
      <c r="H136" s="75" t="s">
        <v>93</v>
      </c>
      <c r="I136" s="75" t="s">
        <v>93</v>
      </c>
      <c r="J136" s="75" t="s">
        <v>93</v>
      </c>
      <c r="K136" s="75" t="s">
        <v>93</v>
      </c>
      <c r="L136" s="75">
        <v>5.5</v>
      </c>
      <c r="M136" s="75">
        <v>5.55</v>
      </c>
      <c r="N136" s="75">
        <v>5.55</v>
      </c>
      <c r="O136" s="61" t="str">
        <f>IF(ISERROR(AVERAGE(C136:H136)),"=",AVERAGE(C136:H136))</f>
        <v>=</v>
      </c>
      <c r="P136" s="61">
        <f>IF(ISERROR(AVERAGE(I136:N136)),"=",AVERAGE(I136:N136))</f>
        <v>5.533333333333334</v>
      </c>
      <c r="Q136" s="61">
        <f>IF(ISERROR(AVERAGE(C136:N136)),"=",AVERAGE(C136:N136))</f>
        <v>5.533333333333334</v>
      </c>
    </row>
    <row r="137" spans="1:17" ht="12.75">
      <c r="A137" s="46" t="s">
        <v>108</v>
      </c>
      <c r="B137" s="32" t="s">
        <v>0</v>
      </c>
      <c r="C137" s="64" t="s">
        <v>93</v>
      </c>
      <c r="D137" s="60" t="s">
        <v>93</v>
      </c>
      <c r="E137" s="58" t="s">
        <v>93</v>
      </c>
      <c r="F137" s="58" t="s">
        <v>93</v>
      </c>
      <c r="G137" s="58" t="s">
        <v>93</v>
      </c>
      <c r="H137" s="58" t="s">
        <v>93</v>
      </c>
      <c r="I137" s="58" t="s">
        <v>93</v>
      </c>
      <c r="J137" s="58" t="s">
        <v>93</v>
      </c>
      <c r="K137" s="58">
        <v>4.3</v>
      </c>
      <c r="L137" s="58">
        <v>4.383333333333334</v>
      </c>
      <c r="M137" s="58">
        <v>4.4625</v>
      </c>
      <c r="N137" s="58">
        <v>4.533333333333333</v>
      </c>
      <c r="O137" s="60" t="str">
        <f>IF(ISERROR(AVERAGE(C137:H137)),"=",AVERAGE(C137:H137))</f>
        <v>=</v>
      </c>
      <c r="P137" s="60">
        <f>IF(ISERROR(AVERAGE(I137:N137)),"=",AVERAGE(I137:N137))</f>
        <v>4.419791666666667</v>
      </c>
      <c r="Q137" s="60">
        <f>IF(ISERROR(AVERAGE(C137:N137)),"=",AVERAGE(C137:N137))</f>
        <v>4.419791666666667</v>
      </c>
    </row>
    <row r="138" spans="1:17" ht="12.75">
      <c r="A138" s="46" t="s">
        <v>109</v>
      </c>
      <c r="B138" s="32" t="s">
        <v>0</v>
      </c>
      <c r="C138" s="64" t="s">
        <v>93</v>
      </c>
      <c r="D138" s="60" t="s">
        <v>93</v>
      </c>
      <c r="E138" s="58" t="s">
        <v>93</v>
      </c>
      <c r="F138" s="58" t="s">
        <v>93</v>
      </c>
      <c r="G138" s="58" t="s">
        <v>93</v>
      </c>
      <c r="H138" s="58" t="s">
        <v>93</v>
      </c>
      <c r="I138" s="58" t="s">
        <v>93</v>
      </c>
      <c r="J138" s="58" t="s">
        <v>93</v>
      </c>
      <c r="K138" s="58" t="s">
        <v>93</v>
      </c>
      <c r="L138" s="58">
        <v>4.65</v>
      </c>
      <c r="M138" s="58">
        <v>4.675</v>
      </c>
      <c r="N138" s="58">
        <v>4.75</v>
      </c>
      <c r="O138" s="60" t="str">
        <f>IF(ISERROR(AVERAGE(C138:H138)),"=",AVERAGE(C138:H138))</f>
        <v>=</v>
      </c>
      <c r="P138" s="60">
        <f>IF(ISERROR(AVERAGE(I138:N138)),"=",AVERAGE(I138:N138))</f>
        <v>4.691666666666666</v>
      </c>
      <c r="Q138" s="60">
        <f>IF(ISERROR(AVERAGE(C138:N138)),"=",AVERAGE(C138:N138))</f>
        <v>4.691666666666666</v>
      </c>
    </row>
    <row r="139" spans="1:17" ht="17.25" customHeight="1">
      <c r="A139" s="46" t="s">
        <v>110</v>
      </c>
      <c r="B139" s="32" t="s">
        <v>0</v>
      </c>
      <c r="C139" s="259" t="s">
        <v>93</v>
      </c>
      <c r="D139" s="54" t="s">
        <v>93</v>
      </c>
      <c r="E139" s="57" t="s">
        <v>93</v>
      </c>
      <c r="F139" s="57" t="s">
        <v>93</v>
      </c>
      <c r="G139" s="57" t="s">
        <v>93</v>
      </c>
      <c r="H139" s="57" t="s">
        <v>93</v>
      </c>
      <c r="I139" s="57" t="s">
        <v>93</v>
      </c>
      <c r="J139" s="57" t="s">
        <v>93</v>
      </c>
      <c r="K139" s="57">
        <v>4.3</v>
      </c>
      <c r="L139" s="57">
        <v>4.45</v>
      </c>
      <c r="M139" s="57">
        <v>4.675</v>
      </c>
      <c r="N139" s="57">
        <v>4.733333333333333</v>
      </c>
      <c r="O139" s="54" t="str">
        <f>IF(ISERROR(AVERAGE(C139:H139)),"=",AVERAGE(C139:H139))</f>
        <v>=</v>
      </c>
      <c r="P139" s="54">
        <f>IF(ISERROR(AVERAGE(I139:N139)),"=",AVERAGE(I139:N139))</f>
        <v>4.539583333333334</v>
      </c>
      <c r="Q139" s="54">
        <f>IF(ISERROR(AVERAGE(C139:N139)),"=",AVERAGE(C139:N139))</f>
        <v>4.539583333333334</v>
      </c>
    </row>
    <row r="140" spans="1:17" ht="18">
      <c r="A140" s="223" t="s">
        <v>180</v>
      </c>
      <c r="B140" s="219"/>
      <c r="C140" s="260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</row>
    <row r="141" spans="1:17" ht="12.75">
      <c r="A141" s="176" t="s">
        <v>107</v>
      </c>
      <c r="B141" s="184" t="s">
        <v>92</v>
      </c>
      <c r="C141" s="185">
        <v>4.316666666666666</v>
      </c>
      <c r="D141" s="261">
        <v>4.46</v>
      </c>
      <c r="E141" s="261">
        <v>4.45</v>
      </c>
      <c r="F141" s="261">
        <v>4.45</v>
      </c>
      <c r="G141" s="261">
        <v>4.45</v>
      </c>
      <c r="H141" s="261">
        <v>4.45</v>
      </c>
      <c r="I141" s="261">
        <v>4.45</v>
      </c>
      <c r="J141" s="261">
        <v>4.45</v>
      </c>
      <c r="K141" s="186" t="s">
        <v>93</v>
      </c>
      <c r="L141" s="186" t="s">
        <v>93</v>
      </c>
      <c r="M141" s="186" t="s">
        <v>93</v>
      </c>
      <c r="N141" s="186" t="s">
        <v>93</v>
      </c>
      <c r="O141" s="261">
        <f>IF(ISERROR(AVERAGE(C141:H141)),"=",AVERAGE(C141:H141))</f>
        <v>4.429444444444444</v>
      </c>
      <c r="P141" s="261">
        <f>IF(ISERROR(AVERAGE(I141:N141)),"=",AVERAGE(I141:N141))</f>
        <v>4.45</v>
      </c>
      <c r="Q141" s="261">
        <f>IF(ISERROR(AVERAGE(C141:N141)),"=",AVERAGE(C141:N141))</f>
        <v>4.434583333333333</v>
      </c>
    </row>
    <row r="142" spans="1:17" ht="12.75">
      <c r="A142" s="176" t="s">
        <v>108</v>
      </c>
      <c r="B142" s="187" t="s">
        <v>0</v>
      </c>
      <c r="C142" s="185">
        <v>3.4</v>
      </c>
      <c r="D142" s="262">
        <v>3.55</v>
      </c>
      <c r="E142" s="262">
        <v>3.65</v>
      </c>
      <c r="F142" s="262">
        <v>3.65</v>
      </c>
      <c r="G142" s="262">
        <v>3.65</v>
      </c>
      <c r="H142" s="262">
        <v>3.6</v>
      </c>
      <c r="I142" s="262">
        <v>3.6</v>
      </c>
      <c r="J142" s="262">
        <v>3.55</v>
      </c>
      <c r="K142" s="188" t="s">
        <v>93</v>
      </c>
      <c r="L142" s="188" t="s">
        <v>93</v>
      </c>
      <c r="M142" s="188" t="s">
        <v>93</v>
      </c>
      <c r="N142" s="188" t="s">
        <v>93</v>
      </c>
      <c r="O142" s="262">
        <f>IF(ISERROR(AVERAGE(C142:H142)),"=",AVERAGE(C142:H142))</f>
        <v>3.5833333333333335</v>
      </c>
      <c r="P142" s="262">
        <f>IF(ISERROR(AVERAGE(I142:N142)),"=",AVERAGE(I142:N142))</f>
        <v>3.575</v>
      </c>
      <c r="Q142" s="262">
        <f>IF(ISERROR(AVERAGE(C142:N142)),"=",AVERAGE(C142:N142))</f>
        <v>3.5812500000000003</v>
      </c>
    </row>
    <row r="143" spans="1:17" ht="12.75">
      <c r="A143" s="176" t="s">
        <v>109</v>
      </c>
      <c r="B143" s="187" t="s">
        <v>0</v>
      </c>
      <c r="C143" s="185">
        <v>3.6166666666666667</v>
      </c>
      <c r="D143" s="262">
        <v>3.8</v>
      </c>
      <c r="E143" s="262">
        <v>3.94</v>
      </c>
      <c r="F143" s="262">
        <v>3.95</v>
      </c>
      <c r="G143" s="262">
        <v>3.95</v>
      </c>
      <c r="H143" s="262">
        <v>3.95</v>
      </c>
      <c r="I143" s="262">
        <v>3.95</v>
      </c>
      <c r="J143" s="262">
        <v>3.95</v>
      </c>
      <c r="K143" s="188" t="s">
        <v>93</v>
      </c>
      <c r="L143" s="188" t="s">
        <v>93</v>
      </c>
      <c r="M143" s="188" t="s">
        <v>93</v>
      </c>
      <c r="N143" s="188" t="s">
        <v>93</v>
      </c>
      <c r="O143" s="262">
        <f>IF(ISERROR(AVERAGE(C143:H143)),"=",AVERAGE(C143:H143))</f>
        <v>3.867777777777777</v>
      </c>
      <c r="P143" s="262">
        <f>IF(ISERROR(AVERAGE(I143:N143)),"=",AVERAGE(I143:N143))</f>
        <v>3.95</v>
      </c>
      <c r="Q143" s="262">
        <f>IF(ISERROR(AVERAGE(C143:N143)),"=",AVERAGE(C143:N143))</f>
        <v>3.8883333333333328</v>
      </c>
    </row>
    <row r="144" spans="1:17" ht="17.25" customHeight="1">
      <c r="A144" s="176" t="s">
        <v>110</v>
      </c>
      <c r="B144" s="187" t="s">
        <v>0</v>
      </c>
      <c r="C144" s="185">
        <v>3.3</v>
      </c>
      <c r="D144" s="262">
        <v>3.4</v>
      </c>
      <c r="E144" s="262">
        <v>3.54</v>
      </c>
      <c r="F144" s="262">
        <v>3.4666666666666663</v>
      </c>
      <c r="G144" s="262">
        <v>3.47</v>
      </c>
      <c r="H144" s="262">
        <v>3.6</v>
      </c>
      <c r="I144" s="262">
        <v>3.6</v>
      </c>
      <c r="J144" s="262">
        <v>3.55</v>
      </c>
      <c r="K144" s="188" t="s">
        <v>93</v>
      </c>
      <c r="L144" s="188" t="s">
        <v>93</v>
      </c>
      <c r="M144" s="188" t="s">
        <v>93</v>
      </c>
      <c r="N144" s="188" t="s">
        <v>93</v>
      </c>
      <c r="O144" s="262">
        <f>IF(ISERROR(AVERAGE(C144:H144)),"=",AVERAGE(C144:H144))</f>
        <v>3.4627777777777777</v>
      </c>
      <c r="P144" s="262">
        <f>IF(ISERROR(AVERAGE(I144:N144)),"=",AVERAGE(I144:N144))</f>
        <v>3.575</v>
      </c>
      <c r="Q144" s="262">
        <f>IF(ISERROR(AVERAGE(C144:N144)),"=",AVERAGE(C144:N144))</f>
        <v>3.4908333333333337</v>
      </c>
    </row>
    <row r="145" spans="1:17" ht="18">
      <c r="A145" s="37" t="s">
        <v>23</v>
      </c>
      <c r="B145" s="35" t="s">
        <v>5</v>
      </c>
      <c r="C145" s="74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1:17" ht="12.75">
      <c r="A146" s="38" t="s">
        <v>13</v>
      </c>
      <c r="B146" s="35"/>
      <c r="C146" s="7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1:17" ht="12.75">
      <c r="A147" s="39" t="s">
        <v>79</v>
      </c>
      <c r="B147" s="31" t="s">
        <v>27</v>
      </c>
      <c r="C147" s="71">
        <v>1.1266666666666667</v>
      </c>
      <c r="D147" s="62">
        <v>1.04</v>
      </c>
      <c r="E147" s="62">
        <v>1.0880000000000003</v>
      </c>
      <c r="F147" s="62">
        <v>1.16</v>
      </c>
      <c r="G147" s="62">
        <v>1.16</v>
      </c>
      <c r="H147" s="62">
        <v>1.135</v>
      </c>
      <c r="I147" s="62">
        <v>1.07</v>
      </c>
      <c r="J147" s="62">
        <v>1.1466666666666667</v>
      </c>
      <c r="K147" s="62">
        <v>1.1775</v>
      </c>
      <c r="L147" s="62">
        <v>1.19</v>
      </c>
      <c r="M147" s="62">
        <v>1.19</v>
      </c>
      <c r="N147" s="62">
        <v>1.19</v>
      </c>
      <c r="O147" s="62">
        <f>IF(ISERROR(AVERAGE(C147:H147)),"=",AVERAGE(C147:H147))</f>
        <v>1.118277777777778</v>
      </c>
      <c r="P147" s="62">
        <f>IF(ISERROR(AVERAGE(I147:N147)),"=",AVERAGE(I147:N147))</f>
        <v>1.1606944444444443</v>
      </c>
      <c r="Q147" s="62">
        <f>IF(ISERROR(AVERAGE(C147:N147)),"=",AVERAGE(C147:N147))</f>
        <v>1.139486111111111</v>
      </c>
    </row>
    <row r="148" spans="1:17" ht="12.75">
      <c r="A148" s="40" t="s">
        <v>66</v>
      </c>
      <c r="B148" s="42" t="s">
        <v>5</v>
      </c>
      <c r="C148" s="7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1:17" ht="12.75">
      <c r="A149" s="41" t="s">
        <v>32</v>
      </c>
      <c r="B149" s="31" t="s">
        <v>0</v>
      </c>
      <c r="C149" s="72">
        <v>1.37</v>
      </c>
      <c r="D149" s="53">
        <v>1.2325</v>
      </c>
      <c r="E149" s="53">
        <v>1.254</v>
      </c>
      <c r="F149" s="53">
        <v>1.3325</v>
      </c>
      <c r="G149" s="53">
        <v>1.41</v>
      </c>
      <c r="H149" s="53">
        <v>1.425</v>
      </c>
      <c r="I149" s="53">
        <v>1.43</v>
      </c>
      <c r="J149" s="53">
        <v>1.43</v>
      </c>
      <c r="K149" s="53">
        <v>1.45</v>
      </c>
      <c r="L149" s="53">
        <v>1.495</v>
      </c>
      <c r="M149" s="53">
        <v>1.53</v>
      </c>
      <c r="N149" s="53">
        <v>1.53</v>
      </c>
      <c r="O149" s="53">
        <f>IF(ISERROR(AVERAGE(C149:H149)),"=",AVERAGE(C149:H149))</f>
        <v>1.3373333333333335</v>
      </c>
      <c r="P149" s="53">
        <f>IF(ISERROR(AVERAGE(I149:N149)),"=",AVERAGE(I149:N149))</f>
        <v>1.4775</v>
      </c>
      <c r="Q149" s="53">
        <f>IF(ISERROR(AVERAGE(C149:N149)),"=",AVERAGE(C149:N149))</f>
        <v>1.4074166666666665</v>
      </c>
    </row>
    <row r="150" spans="1:17" ht="12.75">
      <c r="A150" s="41" t="s">
        <v>33</v>
      </c>
      <c r="B150" s="32" t="s">
        <v>0</v>
      </c>
      <c r="C150" s="72">
        <v>1.26</v>
      </c>
      <c r="D150" s="56">
        <v>1.1375</v>
      </c>
      <c r="E150" s="56">
        <v>1.17</v>
      </c>
      <c r="F150" s="56">
        <v>1.2175</v>
      </c>
      <c r="G150" s="57">
        <v>1.26</v>
      </c>
      <c r="H150" s="57">
        <v>1.2675</v>
      </c>
      <c r="I150" s="56">
        <v>1.27</v>
      </c>
      <c r="J150" s="56">
        <v>1.27</v>
      </c>
      <c r="K150" s="56">
        <v>1.28</v>
      </c>
      <c r="L150" s="56">
        <v>1.305</v>
      </c>
      <c r="M150" s="56">
        <v>1.38</v>
      </c>
      <c r="N150" s="56">
        <v>1.38</v>
      </c>
      <c r="O150" s="56">
        <f>IF(ISERROR(AVERAGE(C150:H150)),"=",AVERAGE(C150:H150))</f>
        <v>1.21875</v>
      </c>
      <c r="P150" s="56">
        <f>IF(ISERROR(AVERAGE(I150:N150)),"=",AVERAGE(I150:N150))</f>
        <v>1.3141666666666667</v>
      </c>
      <c r="Q150" s="56">
        <f>IF(ISERROR(AVERAGE(C150:N150)),"=",AVERAGE(C150:N150))</f>
        <v>1.2664583333333332</v>
      </c>
    </row>
    <row r="151" spans="1:17" ht="12.75">
      <c r="A151" s="23" t="s">
        <v>36</v>
      </c>
      <c r="B151" s="32" t="s">
        <v>0</v>
      </c>
      <c r="C151" s="64">
        <v>2.42</v>
      </c>
      <c r="D151" s="53">
        <v>2.295</v>
      </c>
      <c r="E151" s="53">
        <v>2.37</v>
      </c>
      <c r="F151" s="53">
        <v>2.42</v>
      </c>
      <c r="G151" s="54">
        <v>2.32</v>
      </c>
      <c r="H151" s="54">
        <v>2.2575</v>
      </c>
      <c r="I151" s="53">
        <v>1.92</v>
      </c>
      <c r="J151" s="53">
        <v>2.0366666666666666</v>
      </c>
      <c r="K151" s="53">
        <v>2.17</v>
      </c>
      <c r="L151" s="53">
        <v>2.27</v>
      </c>
      <c r="M151" s="53">
        <v>2.42</v>
      </c>
      <c r="N151" s="53">
        <v>2.42</v>
      </c>
      <c r="O151" s="53">
        <f>IF(ISERROR(AVERAGE(C151:H151)),"=",AVERAGE(C151:H151))</f>
        <v>2.3470833333333334</v>
      </c>
      <c r="P151" s="53">
        <f>IF(ISERROR(AVERAGE(I151:N151)),"=",AVERAGE(I151:N151))</f>
        <v>2.206111111111111</v>
      </c>
      <c r="Q151" s="53">
        <f>IF(ISERROR(AVERAGE(C151:N151)),"=",AVERAGE(C151:N151))</f>
        <v>2.2765972222222217</v>
      </c>
    </row>
    <row r="152" spans="1:17" ht="15" customHeight="1">
      <c r="A152" s="40" t="s">
        <v>37</v>
      </c>
      <c r="B152" s="30"/>
      <c r="C152" s="70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</row>
    <row r="153" spans="1:17" ht="12.75">
      <c r="A153" s="41" t="s">
        <v>34</v>
      </c>
      <c r="B153" s="31" t="s">
        <v>0</v>
      </c>
      <c r="C153" s="72">
        <v>1.6733333333333336</v>
      </c>
      <c r="D153" s="53">
        <v>1.5175</v>
      </c>
      <c r="E153" s="53">
        <v>1.732</v>
      </c>
      <c r="F153" s="53">
        <v>1.8625</v>
      </c>
      <c r="G153" s="53">
        <v>1.568</v>
      </c>
      <c r="H153" s="53">
        <v>1.445</v>
      </c>
      <c r="I153" s="53">
        <v>1.4975</v>
      </c>
      <c r="J153" s="53">
        <v>1.61</v>
      </c>
      <c r="K153" s="53">
        <v>1.655</v>
      </c>
      <c r="L153" s="53">
        <v>1.895</v>
      </c>
      <c r="M153" s="53">
        <v>2.09</v>
      </c>
      <c r="N153" s="53">
        <v>2.09</v>
      </c>
      <c r="O153" s="53">
        <f>IF(ISERROR(AVERAGE(C153:H153)),"=",AVERAGE(C153:H153))</f>
        <v>1.6330555555555557</v>
      </c>
      <c r="P153" s="53">
        <f>IF(ISERROR(AVERAGE(I153:N153)),"=",AVERAGE(I153:N153))</f>
        <v>1.8062500000000001</v>
      </c>
      <c r="Q153" s="53">
        <f>IF(ISERROR(AVERAGE(C153:N153)),"=",AVERAGE(C153:N153))</f>
        <v>1.719652777777778</v>
      </c>
    </row>
    <row r="154" spans="1:17" ht="12.75">
      <c r="A154" s="41" t="s">
        <v>35</v>
      </c>
      <c r="B154" s="31" t="s">
        <v>0</v>
      </c>
      <c r="C154" s="72">
        <v>1.7333333333333332</v>
      </c>
      <c r="D154" s="53">
        <v>1.5775</v>
      </c>
      <c r="E154" s="53">
        <v>1.7920000000000003</v>
      </c>
      <c r="F154" s="53">
        <v>1.9225</v>
      </c>
      <c r="G154" s="53">
        <v>1.6280000000000001</v>
      </c>
      <c r="H154" s="53">
        <v>1.505</v>
      </c>
      <c r="I154" s="53">
        <v>1.5575</v>
      </c>
      <c r="J154" s="53">
        <v>1.67</v>
      </c>
      <c r="K154" s="53">
        <v>1.715</v>
      </c>
      <c r="L154" s="53">
        <v>1.955</v>
      </c>
      <c r="M154" s="53">
        <v>2.15</v>
      </c>
      <c r="N154" s="53">
        <v>2.15</v>
      </c>
      <c r="O154" s="53">
        <f>IF(ISERROR(AVERAGE(C154:H154)),"=",AVERAGE(C154:H154))</f>
        <v>1.6930555555555553</v>
      </c>
      <c r="P154" s="53">
        <f>IF(ISERROR(AVERAGE(I154:N154)),"=",AVERAGE(I154:N154))</f>
        <v>1.86625</v>
      </c>
      <c r="Q154" s="53">
        <f>IF(ISERROR(AVERAGE(C154:N154)),"=",AVERAGE(C154:N154))</f>
        <v>1.7796527777777775</v>
      </c>
    </row>
    <row r="155" spans="1:9" ht="12.75" customHeight="1" thickBot="1">
      <c r="A155" s="20"/>
      <c r="B155" s="5"/>
      <c r="C155" s="15"/>
      <c r="D155" s="15"/>
      <c r="E155" s="15"/>
      <c r="F155" s="15"/>
      <c r="G155" s="15"/>
      <c r="H155" s="15"/>
      <c r="I155" s="15"/>
    </row>
    <row r="156" spans="2:17" ht="17.25" thickTop="1">
      <c r="B156" s="1"/>
      <c r="C156" s="26" t="s">
        <v>47</v>
      </c>
      <c r="D156" s="26" t="s">
        <v>47</v>
      </c>
      <c r="E156" s="26" t="s">
        <v>47</v>
      </c>
      <c r="F156" s="26" t="s">
        <v>47</v>
      </c>
      <c r="G156" s="26" t="s">
        <v>47</v>
      </c>
      <c r="H156" s="26" t="s">
        <v>47</v>
      </c>
      <c r="I156" s="26" t="s">
        <v>47</v>
      </c>
      <c r="J156" s="26" t="s">
        <v>47</v>
      </c>
      <c r="K156" s="26" t="s">
        <v>47</v>
      </c>
      <c r="L156" s="26" t="s">
        <v>47</v>
      </c>
      <c r="M156" s="26" t="s">
        <v>47</v>
      </c>
      <c r="N156" s="26" t="s">
        <v>47</v>
      </c>
      <c r="O156" s="26" t="s">
        <v>47</v>
      </c>
      <c r="P156" s="26" t="s">
        <v>47</v>
      </c>
      <c r="Q156" s="26" t="s">
        <v>47</v>
      </c>
    </row>
    <row r="157" spans="2:17" ht="16.5">
      <c r="B157" s="4"/>
      <c r="C157" s="13" t="s">
        <v>48</v>
      </c>
      <c r="D157" s="13" t="s">
        <v>49</v>
      </c>
      <c r="E157" s="13" t="s">
        <v>50</v>
      </c>
      <c r="F157" s="13" t="s">
        <v>51</v>
      </c>
      <c r="G157" s="13" t="s">
        <v>52</v>
      </c>
      <c r="H157" s="13" t="s">
        <v>53</v>
      </c>
      <c r="I157" s="13" t="s">
        <v>54</v>
      </c>
      <c r="J157" s="13" t="s">
        <v>55</v>
      </c>
      <c r="K157" s="13" t="s">
        <v>56</v>
      </c>
      <c r="L157" s="13" t="s">
        <v>57</v>
      </c>
      <c r="M157" s="13" t="s">
        <v>58</v>
      </c>
      <c r="N157" s="13" t="s">
        <v>59</v>
      </c>
      <c r="O157" s="13" t="s">
        <v>60</v>
      </c>
      <c r="P157" s="13" t="s">
        <v>61</v>
      </c>
      <c r="Q157" s="14" t="s">
        <v>183</v>
      </c>
    </row>
    <row r="158" spans="3:8" ht="24.75" customHeight="1">
      <c r="C158" s="11"/>
      <c r="D158" s="11"/>
      <c r="E158" s="11"/>
      <c r="F158" s="11"/>
      <c r="G158" s="11"/>
      <c r="H158" s="11"/>
    </row>
    <row r="159" spans="1:8" ht="12.75" customHeight="1">
      <c r="A159" s="27" t="s">
        <v>80</v>
      </c>
      <c r="B159" s="43"/>
      <c r="C159" s="11"/>
      <c r="D159" s="11"/>
      <c r="E159" s="11"/>
      <c r="F159" s="11"/>
      <c r="G159" s="11"/>
      <c r="H159" s="11"/>
    </row>
    <row r="160" spans="1:8" ht="12.75" customHeight="1">
      <c r="A160" s="38" t="s">
        <v>46</v>
      </c>
      <c r="B160" s="43"/>
      <c r="C160" s="11"/>
      <c r="D160" s="11"/>
      <c r="E160" s="11"/>
      <c r="F160" s="11"/>
      <c r="G160" s="11"/>
      <c r="H160" s="11"/>
    </row>
    <row r="161" spans="1:17" ht="24" customHeight="1">
      <c r="A161" s="29" t="s">
        <v>112</v>
      </c>
      <c r="B161" s="35" t="s">
        <v>5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1:17" ht="12.75" customHeight="1">
      <c r="A162" s="23" t="s">
        <v>90</v>
      </c>
      <c r="B162" s="31" t="s">
        <v>27</v>
      </c>
      <c r="C162" s="64">
        <v>2.65</v>
      </c>
      <c r="D162" s="53">
        <v>2.59</v>
      </c>
      <c r="E162" s="53">
        <v>2.5439999999999996</v>
      </c>
      <c r="F162" s="53">
        <v>2.495</v>
      </c>
      <c r="G162" s="53">
        <v>2.4320000000000004</v>
      </c>
      <c r="H162" s="53">
        <v>2.405</v>
      </c>
      <c r="I162" s="53">
        <v>2.4275</v>
      </c>
      <c r="J162" s="53">
        <v>2.586666666666667</v>
      </c>
      <c r="K162" s="53">
        <v>2.65</v>
      </c>
      <c r="L162" s="53">
        <v>2.75</v>
      </c>
      <c r="M162" s="53">
        <v>2.81</v>
      </c>
      <c r="N162" s="53">
        <v>2.82</v>
      </c>
      <c r="O162" s="53">
        <f aca="true" t="shared" si="21" ref="O162:O167">IF(ISERROR(AVERAGE(C162:H162)),"=",AVERAGE(C162:H162))</f>
        <v>2.5193333333333334</v>
      </c>
      <c r="P162" s="53">
        <f aca="true" t="shared" si="22" ref="P162:P167">IF(ISERROR(AVERAGE(I162:N162)),"=",AVERAGE(I162:N162))</f>
        <v>2.6740277777777774</v>
      </c>
      <c r="Q162" s="53">
        <f aca="true" t="shared" si="23" ref="Q162:Q167">IF(ISERROR(AVERAGE(C162:N162)),"=",AVERAGE(C162:N162))</f>
        <v>2.5966805555555554</v>
      </c>
    </row>
    <row r="163" spans="1:17" ht="12.75" customHeight="1">
      <c r="A163" s="23" t="s">
        <v>89</v>
      </c>
      <c r="B163" s="32" t="s">
        <v>0</v>
      </c>
      <c r="C163" s="64">
        <v>2.42</v>
      </c>
      <c r="D163" s="53">
        <v>2.3575</v>
      </c>
      <c r="E163" s="53">
        <v>2.3240000000000003</v>
      </c>
      <c r="F163" s="53">
        <v>2.265</v>
      </c>
      <c r="G163" s="53">
        <v>2.16</v>
      </c>
      <c r="H163" s="53">
        <v>2.14</v>
      </c>
      <c r="I163" s="53">
        <v>2.215</v>
      </c>
      <c r="J163" s="53">
        <v>2.39</v>
      </c>
      <c r="K163" s="53">
        <v>2.445</v>
      </c>
      <c r="L163" s="53">
        <v>2.565</v>
      </c>
      <c r="M163" s="53">
        <v>2.61</v>
      </c>
      <c r="N163" s="53">
        <v>2.62</v>
      </c>
      <c r="O163" s="53">
        <f t="shared" si="21"/>
        <v>2.27775</v>
      </c>
      <c r="P163" s="53">
        <f t="shared" si="22"/>
        <v>2.4741666666666666</v>
      </c>
      <c r="Q163" s="53">
        <f t="shared" si="23"/>
        <v>2.3759583333333336</v>
      </c>
    </row>
    <row r="164" spans="1:17" ht="12.75" customHeight="1">
      <c r="A164" s="23" t="s">
        <v>88</v>
      </c>
      <c r="B164" s="32" t="s">
        <v>0</v>
      </c>
      <c r="C164" s="64">
        <v>2.42</v>
      </c>
      <c r="D164" s="53">
        <v>2.3575</v>
      </c>
      <c r="E164" s="53">
        <v>2.3240000000000003</v>
      </c>
      <c r="F164" s="53">
        <v>2.2425</v>
      </c>
      <c r="G164" s="53">
        <v>2.138</v>
      </c>
      <c r="H164" s="53">
        <v>2.0925</v>
      </c>
      <c r="I164" s="53">
        <v>2.1725</v>
      </c>
      <c r="J164" s="53">
        <v>2.37</v>
      </c>
      <c r="K164" s="53">
        <v>2.425</v>
      </c>
      <c r="L164" s="53">
        <v>2.565</v>
      </c>
      <c r="M164" s="53">
        <v>2.61</v>
      </c>
      <c r="N164" s="53">
        <v>2.62</v>
      </c>
      <c r="O164" s="53">
        <f t="shared" si="21"/>
        <v>2.2624166666666663</v>
      </c>
      <c r="P164" s="53">
        <f t="shared" si="22"/>
        <v>2.4604166666666667</v>
      </c>
      <c r="Q164" s="53">
        <f t="shared" si="23"/>
        <v>2.3614166666666665</v>
      </c>
    </row>
    <row r="165" spans="1:17" ht="12.75" customHeight="1">
      <c r="A165" s="23" t="s">
        <v>87</v>
      </c>
      <c r="B165" s="32" t="s">
        <v>0</v>
      </c>
      <c r="C165" s="64">
        <v>2.15</v>
      </c>
      <c r="D165" s="53">
        <v>2.1</v>
      </c>
      <c r="E165" s="53">
        <v>2.07</v>
      </c>
      <c r="F165" s="53">
        <v>2.04</v>
      </c>
      <c r="G165" s="53">
        <v>1.92</v>
      </c>
      <c r="H165" s="53">
        <v>1.895</v>
      </c>
      <c r="I165" s="53">
        <v>1.915</v>
      </c>
      <c r="J165" s="53">
        <v>2.04</v>
      </c>
      <c r="K165" s="53">
        <v>2.14</v>
      </c>
      <c r="L165" s="53">
        <v>2.265</v>
      </c>
      <c r="M165" s="53">
        <v>2.31</v>
      </c>
      <c r="N165" s="53">
        <v>2.3133333333333335</v>
      </c>
      <c r="O165" s="53">
        <f t="shared" si="21"/>
        <v>2.0291666666666663</v>
      </c>
      <c r="P165" s="53">
        <f t="shared" si="22"/>
        <v>2.163888888888889</v>
      </c>
      <c r="Q165" s="53">
        <f t="shared" si="23"/>
        <v>2.0965277777777778</v>
      </c>
    </row>
    <row r="166" spans="1:17" ht="12.75" customHeight="1">
      <c r="A166" s="23" t="s">
        <v>81</v>
      </c>
      <c r="B166" s="32" t="s">
        <v>0</v>
      </c>
      <c r="C166" s="64">
        <v>2.035</v>
      </c>
      <c r="D166" s="53">
        <v>1.985</v>
      </c>
      <c r="E166" s="53">
        <v>1.955</v>
      </c>
      <c r="F166" s="53">
        <v>1.925</v>
      </c>
      <c r="G166" s="53">
        <v>1.835</v>
      </c>
      <c r="H166" s="53">
        <v>1.81</v>
      </c>
      <c r="I166" s="53">
        <v>1.8375</v>
      </c>
      <c r="J166" s="53">
        <v>2.035</v>
      </c>
      <c r="K166" s="53">
        <v>2.16</v>
      </c>
      <c r="L166" s="53">
        <v>2.31</v>
      </c>
      <c r="M166" s="53">
        <v>2.35</v>
      </c>
      <c r="N166" s="53">
        <v>2.348333333333333</v>
      </c>
      <c r="O166" s="53">
        <f t="shared" si="21"/>
        <v>1.9241666666666666</v>
      </c>
      <c r="P166" s="53">
        <f t="shared" si="22"/>
        <v>2.1734722222222222</v>
      </c>
      <c r="Q166" s="53">
        <f t="shared" si="23"/>
        <v>2.0488194444444443</v>
      </c>
    </row>
    <row r="167" spans="1:17" ht="12" customHeight="1">
      <c r="A167" s="23" t="s">
        <v>64</v>
      </c>
      <c r="B167" s="32" t="s">
        <v>0</v>
      </c>
      <c r="C167" s="64">
        <v>1.53</v>
      </c>
      <c r="D167" s="54">
        <v>1.4875</v>
      </c>
      <c r="E167" s="54">
        <v>1.46</v>
      </c>
      <c r="F167" s="54">
        <v>1.43</v>
      </c>
      <c r="G167" s="54">
        <v>1.364</v>
      </c>
      <c r="H167" s="54">
        <v>1.345</v>
      </c>
      <c r="I167" s="68">
        <v>1.3675</v>
      </c>
      <c r="J167" s="68">
        <v>1.5</v>
      </c>
      <c r="K167" s="68">
        <v>1.5575</v>
      </c>
      <c r="L167" s="68">
        <v>1.685</v>
      </c>
      <c r="M167" s="68">
        <v>1.73</v>
      </c>
      <c r="N167" s="68">
        <v>1.7333333333333334</v>
      </c>
      <c r="O167" s="68">
        <f t="shared" si="21"/>
        <v>1.4360833333333334</v>
      </c>
      <c r="P167" s="68">
        <f t="shared" si="22"/>
        <v>1.5955555555555556</v>
      </c>
      <c r="Q167" s="68">
        <f t="shared" si="23"/>
        <v>1.5158194444444444</v>
      </c>
    </row>
    <row r="168" spans="1:17" ht="17.25" customHeight="1">
      <c r="A168" s="29" t="s">
        <v>82</v>
      </c>
      <c r="B168" s="35"/>
      <c r="C168" s="65"/>
      <c r="D168" s="77"/>
      <c r="E168" s="77"/>
      <c r="F168" s="77"/>
      <c r="G168" s="75"/>
      <c r="H168" s="75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1:17" ht="12.75" customHeight="1">
      <c r="A169" s="44" t="s">
        <v>14</v>
      </c>
      <c r="B169" s="35"/>
      <c r="C169" s="70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1:17" ht="12.75" customHeight="1">
      <c r="A170" s="45" t="s">
        <v>67</v>
      </c>
      <c r="B170" s="31" t="s">
        <v>27</v>
      </c>
      <c r="C170" s="64">
        <v>1.725</v>
      </c>
      <c r="D170" s="53">
        <v>1.715</v>
      </c>
      <c r="E170" s="53">
        <v>1.725</v>
      </c>
      <c r="F170" s="53">
        <v>1.755</v>
      </c>
      <c r="G170" s="53">
        <v>1.755</v>
      </c>
      <c r="H170" s="53">
        <v>1.755</v>
      </c>
      <c r="I170" s="53">
        <v>1.755</v>
      </c>
      <c r="J170" s="53">
        <v>1.805</v>
      </c>
      <c r="K170" s="53">
        <v>1.82</v>
      </c>
      <c r="L170" s="53">
        <v>1.89</v>
      </c>
      <c r="M170" s="53">
        <v>1.925</v>
      </c>
      <c r="N170" s="53">
        <v>1.935</v>
      </c>
      <c r="O170" s="53">
        <f aca="true" t="shared" si="24" ref="O170:O175">IF(ISERROR(AVERAGE(C170:H170)),"=",AVERAGE(C170:H170))</f>
        <v>1.7383333333333333</v>
      </c>
      <c r="P170" s="53">
        <f aca="true" t="shared" si="25" ref="P170:P175">IF(ISERROR(AVERAGE(I170:N170)),"=",AVERAGE(I170:N170))</f>
        <v>1.8550000000000002</v>
      </c>
      <c r="Q170" s="53">
        <f aca="true" t="shared" si="26" ref="Q170:Q175">IF(ISERROR(AVERAGE(C170:N170)),"=",AVERAGE(C170:N170))</f>
        <v>1.7966666666666666</v>
      </c>
    </row>
    <row r="171" spans="1:17" ht="12.75" customHeight="1">
      <c r="A171" s="45" t="s">
        <v>68</v>
      </c>
      <c r="B171" s="32" t="s">
        <v>0</v>
      </c>
      <c r="C171" s="64">
        <v>1.525</v>
      </c>
      <c r="D171" s="54">
        <v>1.515</v>
      </c>
      <c r="E171" s="54">
        <v>1.525</v>
      </c>
      <c r="F171" s="54">
        <v>1.555</v>
      </c>
      <c r="G171" s="54">
        <v>1.555</v>
      </c>
      <c r="H171" s="54">
        <v>1.555</v>
      </c>
      <c r="I171" s="53">
        <v>1.555</v>
      </c>
      <c r="J171" s="53">
        <v>1.605</v>
      </c>
      <c r="K171" s="53">
        <v>1.605</v>
      </c>
      <c r="L171" s="53">
        <v>1.67</v>
      </c>
      <c r="M171" s="53">
        <v>1.705</v>
      </c>
      <c r="N171" s="53">
        <v>1.715</v>
      </c>
      <c r="O171" s="53">
        <f t="shared" si="24"/>
        <v>1.538333333333333</v>
      </c>
      <c r="P171" s="53">
        <f t="shared" si="25"/>
        <v>1.6425</v>
      </c>
      <c r="Q171" s="53">
        <f t="shared" si="26"/>
        <v>1.5904166666666664</v>
      </c>
    </row>
    <row r="172" spans="1:17" ht="12.75" customHeight="1">
      <c r="A172" s="23" t="s">
        <v>15</v>
      </c>
      <c r="B172" s="32"/>
      <c r="C172" s="64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 t="str">
        <f t="shared" si="24"/>
        <v>=</v>
      </c>
      <c r="P172" s="53" t="str">
        <f t="shared" si="25"/>
        <v>=</v>
      </c>
      <c r="Q172" s="53" t="str">
        <f t="shared" si="26"/>
        <v>=</v>
      </c>
    </row>
    <row r="173" spans="1:17" ht="12.75" customHeight="1">
      <c r="A173" s="45" t="s">
        <v>67</v>
      </c>
      <c r="B173" s="32" t="s">
        <v>0</v>
      </c>
      <c r="C173" s="64">
        <v>1.255</v>
      </c>
      <c r="D173" s="53">
        <v>1.245</v>
      </c>
      <c r="E173" s="53">
        <v>1.255</v>
      </c>
      <c r="F173" s="53">
        <v>1.285</v>
      </c>
      <c r="G173" s="53">
        <v>1.285</v>
      </c>
      <c r="H173" s="53">
        <v>1.285</v>
      </c>
      <c r="I173" s="53">
        <v>1.285</v>
      </c>
      <c r="J173" s="53">
        <v>1.335</v>
      </c>
      <c r="K173" s="53">
        <v>1.335</v>
      </c>
      <c r="L173" s="53">
        <v>1.4</v>
      </c>
      <c r="M173" s="53">
        <v>1.435</v>
      </c>
      <c r="N173" s="53">
        <v>1.445</v>
      </c>
      <c r="O173" s="53">
        <f t="shared" si="24"/>
        <v>1.2683333333333333</v>
      </c>
      <c r="P173" s="53">
        <f t="shared" si="25"/>
        <v>1.3725000000000003</v>
      </c>
      <c r="Q173" s="53">
        <f t="shared" si="26"/>
        <v>1.3204166666666668</v>
      </c>
    </row>
    <row r="174" spans="1:17" ht="12.75" customHeight="1">
      <c r="A174" s="45" t="s">
        <v>68</v>
      </c>
      <c r="B174" s="32" t="s">
        <v>0</v>
      </c>
      <c r="C174" s="64">
        <v>1.025</v>
      </c>
      <c r="D174" s="53">
        <v>1.015</v>
      </c>
      <c r="E174" s="53">
        <v>1.025</v>
      </c>
      <c r="F174" s="53">
        <v>1.055</v>
      </c>
      <c r="G174" s="53">
        <v>1.055</v>
      </c>
      <c r="H174" s="53">
        <v>1.055</v>
      </c>
      <c r="I174" s="53">
        <v>1.055</v>
      </c>
      <c r="J174" s="53">
        <v>1.105</v>
      </c>
      <c r="K174" s="53">
        <v>1.105</v>
      </c>
      <c r="L174" s="53">
        <v>1.17</v>
      </c>
      <c r="M174" s="53">
        <v>1.205</v>
      </c>
      <c r="N174" s="53">
        <v>1.215</v>
      </c>
      <c r="O174" s="53">
        <f t="shared" si="24"/>
        <v>1.0383333333333333</v>
      </c>
      <c r="P174" s="53">
        <f t="shared" si="25"/>
        <v>1.1425</v>
      </c>
      <c r="Q174" s="53">
        <f t="shared" si="26"/>
        <v>1.0904166666666666</v>
      </c>
    </row>
    <row r="175" spans="1:17" ht="15.75" customHeight="1">
      <c r="A175" s="23" t="s">
        <v>16</v>
      </c>
      <c r="B175" s="32" t="s">
        <v>0</v>
      </c>
      <c r="C175" s="64">
        <v>0.745</v>
      </c>
      <c r="D175" s="57">
        <v>0.735</v>
      </c>
      <c r="E175" s="57">
        <v>0.745</v>
      </c>
      <c r="F175" s="57">
        <v>0.775</v>
      </c>
      <c r="G175" s="54">
        <v>0.775</v>
      </c>
      <c r="H175" s="54">
        <v>0.775</v>
      </c>
      <c r="I175" s="57">
        <v>0.775</v>
      </c>
      <c r="J175" s="57">
        <v>0.825</v>
      </c>
      <c r="K175" s="57">
        <v>0.825</v>
      </c>
      <c r="L175" s="57">
        <v>0.89</v>
      </c>
      <c r="M175" s="57">
        <v>0.925</v>
      </c>
      <c r="N175" s="57">
        <v>0.935</v>
      </c>
      <c r="O175" s="57">
        <f t="shared" si="24"/>
        <v>0.7583333333333333</v>
      </c>
      <c r="P175" s="57">
        <f t="shared" si="25"/>
        <v>0.8625000000000002</v>
      </c>
      <c r="Q175" s="57">
        <f t="shared" si="26"/>
        <v>0.8104166666666668</v>
      </c>
    </row>
    <row r="176" spans="1:17" ht="12.75" customHeight="1">
      <c r="A176" s="29" t="s">
        <v>22</v>
      </c>
      <c r="B176" s="35"/>
      <c r="C176" s="65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1:17" ht="12.75" customHeight="1">
      <c r="A177" s="23" t="s">
        <v>38</v>
      </c>
      <c r="B177" s="31" t="s">
        <v>27</v>
      </c>
      <c r="C177" s="64">
        <v>1.11</v>
      </c>
      <c r="D177" s="53">
        <v>1.175</v>
      </c>
      <c r="E177" s="53">
        <v>1.16</v>
      </c>
      <c r="F177" s="53">
        <v>1.16</v>
      </c>
      <c r="G177" s="53">
        <v>1.24</v>
      </c>
      <c r="H177" s="53">
        <v>1.2475</v>
      </c>
      <c r="I177" s="53">
        <v>1.2925</v>
      </c>
      <c r="J177" s="53">
        <v>1.3733333333333333</v>
      </c>
      <c r="K177" s="53">
        <v>1.4125</v>
      </c>
      <c r="L177" s="53">
        <v>1.44</v>
      </c>
      <c r="M177" s="53">
        <v>1.455</v>
      </c>
      <c r="N177" s="53">
        <v>1.4033333333333333</v>
      </c>
      <c r="O177" s="53">
        <f>IF(ISERROR(AVERAGE(C177:H177)),"=",AVERAGE(C177:H177))</f>
        <v>1.1820833333333336</v>
      </c>
      <c r="P177" s="53">
        <f>IF(ISERROR(AVERAGE(I177:N177)),"=",AVERAGE(I177:N177))</f>
        <v>1.3961111111111109</v>
      </c>
      <c r="Q177" s="53">
        <f>IF(ISERROR(AVERAGE(C177:N177)),"=",AVERAGE(C177:N177))</f>
        <v>1.2890972222222221</v>
      </c>
    </row>
    <row r="178" spans="1:17" ht="15.75" customHeight="1">
      <c r="A178" s="23" t="s">
        <v>91</v>
      </c>
      <c r="B178" s="32" t="s">
        <v>0</v>
      </c>
      <c r="C178" s="64">
        <v>1.14</v>
      </c>
      <c r="D178" s="54">
        <v>1.21</v>
      </c>
      <c r="E178" s="54">
        <v>1.194</v>
      </c>
      <c r="F178" s="54">
        <v>1.2</v>
      </c>
      <c r="G178" s="54">
        <v>1.285</v>
      </c>
      <c r="H178" s="53">
        <v>1.285</v>
      </c>
      <c r="I178" s="53">
        <v>1.3275</v>
      </c>
      <c r="J178" s="53">
        <v>1.41</v>
      </c>
      <c r="K178" s="54">
        <v>1.4525</v>
      </c>
      <c r="L178" s="54">
        <v>1.475</v>
      </c>
      <c r="M178" s="54">
        <v>1.485</v>
      </c>
      <c r="N178" s="54">
        <v>1.4366666666666668</v>
      </c>
      <c r="O178" s="54">
        <f>IF(ISERROR(AVERAGE(C178:H178)),"=",AVERAGE(C178:H178))</f>
        <v>1.219</v>
      </c>
      <c r="P178" s="54">
        <f>IF(ISERROR(AVERAGE(I178:N178)),"=",AVERAGE(I178:N178))</f>
        <v>1.431111111111111</v>
      </c>
      <c r="Q178" s="54">
        <f>IF(ISERROR(AVERAGE(C178:N178)),"=",AVERAGE(C178:N178))</f>
        <v>1.3250555555555557</v>
      </c>
    </row>
    <row r="179" spans="1:17" ht="28.5" customHeight="1">
      <c r="A179" s="27" t="s">
        <v>71</v>
      </c>
      <c r="B179" s="30"/>
      <c r="C179" s="76"/>
      <c r="D179" s="79"/>
      <c r="E179" s="79"/>
      <c r="F179" s="79"/>
      <c r="G179" s="61"/>
      <c r="H179" s="61"/>
      <c r="I179" s="79"/>
      <c r="J179" s="79"/>
      <c r="K179" s="79"/>
      <c r="L179" s="79"/>
      <c r="M179" s="79"/>
      <c r="N179" s="79"/>
      <c r="O179" s="79"/>
      <c r="P179" s="79"/>
      <c r="Q179" s="79"/>
    </row>
    <row r="180" spans="1:18" ht="18" customHeight="1">
      <c r="A180" s="29" t="s">
        <v>113</v>
      </c>
      <c r="B180" s="30"/>
      <c r="C180" s="65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21"/>
    </row>
    <row r="181" spans="1:17" ht="12.75" customHeight="1">
      <c r="A181" s="23" t="s">
        <v>42</v>
      </c>
      <c r="B181" s="31" t="s">
        <v>27</v>
      </c>
      <c r="C181" s="64">
        <v>1.5</v>
      </c>
      <c r="D181" s="53">
        <v>1.4875</v>
      </c>
      <c r="E181" s="53">
        <v>1.65</v>
      </c>
      <c r="F181" s="53">
        <v>1.8</v>
      </c>
      <c r="G181" s="53">
        <v>2.295</v>
      </c>
      <c r="H181" s="53">
        <v>2.475</v>
      </c>
      <c r="I181" s="53">
        <v>2.75</v>
      </c>
      <c r="J181" s="53">
        <v>2.0833333333333335</v>
      </c>
      <c r="K181" s="53">
        <v>1.75</v>
      </c>
      <c r="L181" s="53">
        <v>1.75</v>
      </c>
      <c r="M181" s="53">
        <v>1.675</v>
      </c>
      <c r="N181" s="53">
        <v>1.55</v>
      </c>
      <c r="O181" s="53">
        <f aca="true" t="shared" si="27" ref="O181:O186">IF(ISERROR(AVERAGE(C181:H181)),"=",AVERAGE(C181:H181))</f>
        <v>1.8679166666666662</v>
      </c>
      <c r="P181" s="53">
        <f aca="true" t="shared" si="28" ref="P181:P186">IF(ISERROR(AVERAGE(I181:N181)),"=",AVERAGE(I181:N181))</f>
        <v>1.9263888888888892</v>
      </c>
      <c r="Q181" s="53">
        <f aca="true" t="shared" si="29" ref="Q181:Q186">IF(ISERROR(AVERAGE(C181:N181)),"=",AVERAGE(C181:N181))</f>
        <v>1.8971527777777777</v>
      </c>
    </row>
    <row r="182" spans="1:17" ht="12.75" customHeight="1">
      <c r="A182" s="23" t="s">
        <v>43</v>
      </c>
      <c r="B182" s="32" t="s">
        <v>0</v>
      </c>
      <c r="C182" s="64">
        <v>4.075</v>
      </c>
      <c r="D182" s="53">
        <v>4.0125</v>
      </c>
      <c r="E182" s="53">
        <v>3.975</v>
      </c>
      <c r="F182" s="53">
        <v>3.925</v>
      </c>
      <c r="G182" s="53">
        <v>4.225</v>
      </c>
      <c r="H182" s="53">
        <v>4.3</v>
      </c>
      <c r="I182" s="53">
        <v>4.35</v>
      </c>
      <c r="J182" s="53">
        <v>4.383333333333333</v>
      </c>
      <c r="K182" s="53">
        <v>4.4</v>
      </c>
      <c r="L182" s="53">
        <v>4.4</v>
      </c>
      <c r="M182" s="53">
        <v>4.375</v>
      </c>
      <c r="N182" s="53">
        <v>4.35</v>
      </c>
      <c r="O182" s="53">
        <f t="shared" si="27"/>
        <v>4.085416666666666</v>
      </c>
      <c r="P182" s="53">
        <f t="shared" si="28"/>
        <v>4.376388888888889</v>
      </c>
      <c r="Q182" s="53">
        <f t="shared" si="29"/>
        <v>4.230902777777778</v>
      </c>
    </row>
    <row r="183" spans="1:17" ht="12.75" customHeight="1">
      <c r="A183" s="23" t="s">
        <v>44</v>
      </c>
      <c r="B183" s="32" t="s">
        <v>0</v>
      </c>
      <c r="C183" s="64">
        <v>2.55</v>
      </c>
      <c r="D183" s="53">
        <v>2.525</v>
      </c>
      <c r="E183" s="53">
        <v>2.6</v>
      </c>
      <c r="F183" s="53">
        <v>2.55</v>
      </c>
      <c r="G183" s="53">
        <v>2.56</v>
      </c>
      <c r="H183" s="53">
        <v>2.58</v>
      </c>
      <c r="I183" s="53">
        <v>2.5925</v>
      </c>
      <c r="J183" s="53">
        <v>2.6633333333333336</v>
      </c>
      <c r="K183" s="53">
        <v>2.705</v>
      </c>
      <c r="L183" s="53">
        <v>2.775</v>
      </c>
      <c r="M183" s="53">
        <v>2.785</v>
      </c>
      <c r="N183" s="53">
        <v>2.766666666666667</v>
      </c>
      <c r="O183" s="53">
        <f t="shared" si="27"/>
        <v>2.560833333333333</v>
      </c>
      <c r="P183" s="53">
        <f t="shared" si="28"/>
        <v>2.7145833333333336</v>
      </c>
      <c r="Q183" s="53">
        <f t="shared" si="29"/>
        <v>2.6377083333333333</v>
      </c>
    </row>
    <row r="184" spans="1:17" ht="12.75" customHeight="1">
      <c r="A184" s="23" t="s">
        <v>39</v>
      </c>
      <c r="B184" s="32" t="s">
        <v>0</v>
      </c>
      <c r="C184" s="64">
        <v>2.43</v>
      </c>
      <c r="D184" s="53">
        <v>2.405</v>
      </c>
      <c r="E184" s="53">
        <v>2.48</v>
      </c>
      <c r="F184" s="53">
        <v>2.43</v>
      </c>
      <c r="G184" s="53">
        <v>2.44</v>
      </c>
      <c r="H184" s="53">
        <v>2.46</v>
      </c>
      <c r="I184" s="53">
        <v>2.4725</v>
      </c>
      <c r="J184" s="53">
        <v>2.543333333333333</v>
      </c>
      <c r="K184" s="53">
        <v>2.585</v>
      </c>
      <c r="L184" s="53">
        <v>2.655</v>
      </c>
      <c r="M184" s="53">
        <v>2.665</v>
      </c>
      <c r="N184" s="53">
        <v>2.6466666666666665</v>
      </c>
      <c r="O184" s="53">
        <f t="shared" si="27"/>
        <v>2.4408333333333334</v>
      </c>
      <c r="P184" s="53">
        <f t="shared" si="28"/>
        <v>2.5945833333333335</v>
      </c>
      <c r="Q184" s="53">
        <f t="shared" si="29"/>
        <v>2.517708333333333</v>
      </c>
    </row>
    <row r="185" spans="1:17" ht="12.75" customHeight="1">
      <c r="A185" s="23" t="s">
        <v>40</v>
      </c>
      <c r="B185" s="32" t="s">
        <v>0</v>
      </c>
      <c r="C185" s="64">
        <v>2.8</v>
      </c>
      <c r="D185" s="80">
        <v>2.775</v>
      </c>
      <c r="E185" s="80">
        <v>2.85</v>
      </c>
      <c r="F185" s="80">
        <v>2.8</v>
      </c>
      <c r="G185" s="80">
        <v>2.81</v>
      </c>
      <c r="H185" s="80">
        <v>2.83</v>
      </c>
      <c r="I185" s="80">
        <v>2.8425</v>
      </c>
      <c r="J185" s="80">
        <v>2.9133333333333336</v>
      </c>
      <c r="K185" s="53">
        <v>2.955</v>
      </c>
      <c r="L185" s="53">
        <v>2.9875</v>
      </c>
      <c r="M185" s="53">
        <v>2.985</v>
      </c>
      <c r="N185" s="53">
        <v>2.966666666666667</v>
      </c>
      <c r="O185" s="53">
        <f t="shared" si="27"/>
        <v>2.810833333333333</v>
      </c>
      <c r="P185" s="53">
        <f t="shared" si="28"/>
        <v>2.9416666666666664</v>
      </c>
      <c r="Q185" s="53">
        <f t="shared" si="29"/>
        <v>2.87625</v>
      </c>
    </row>
    <row r="186" spans="1:17" ht="12.75" customHeight="1">
      <c r="A186" s="23" t="s">
        <v>83</v>
      </c>
      <c r="B186" s="32" t="s">
        <v>0</v>
      </c>
      <c r="C186" s="64">
        <v>2.62</v>
      </c>
      <c r="D186" s="56">
        <v>2.595</v>
      </c>
      <c r="E186" s="56">
        <v>2.67</v>
      </c>
      <c r="F186" s="56">
        <v>2.62</v>
      </c>
      <c r="G186" s="56">
        <v>2.63</v>
      </c>
      <c r="H186" s="56">
        <v>2.65</v>
      </c>
      <c r="I186" s="56">
        <v>2.6625</v>
      </c>
      <c r="J186" s="56">
        <v>2.733333333333334</v>
      </c>
      <c r="K186" s="56">
        <v>2.775</v>
      </c>
      <c r="L186" s="56">
        <v>2.8075</v>
      </c>
      <c r="M186" s="56">
        <v>2.805</v>
      </c>
      <c r="N186" s="56">
        <v>2.7866666666666666</v>
      </c>
      <c r="O186" s="56">
        <f t="shared" si="27"/>
        <v>2.630833333333333</v>
      </c>
      <c r="P186" s="56">
        <f t="shared" si="28"/>
        <v>2.7616666666666667</v>
      </c>
      <c r="Q186" s="56">
        <f t="shared" si="29"/>
        <v>2.6962499999999996</v>
      </c>
    </row>
    <row r="187" spans="1:17" ht="12.75" customHeight="1">
      <c r="A187" s="23" t="s">
        <v>122</v>
      </c>
      <c r="B187" s="32" t="s">
        <v>0</v>
      </c>
      <c r="C187" s="64">
        <v>2.7</v>
      </c>
      <c r="D187" s="56">
        <v>2.675</v>
      </c>
      <c r="E187" s="56">
        <v>2.75</v>
      </c>
      <c r="F187" s="56">
        <v>2.7</v>
      </c>
      <c r="G187" s="56">
        <v>2.71</v>
      </c>
      <c r="H187" s="56">
        <v>2.73</v>
      </c>
      <c r="I187" s="56">
        <v>2.73</v>
      </c>
      <c r="J187" s="56">
        <v>2.763333333333333</v>
      </c>
      <c r="K187" s="56">
        <v>2.805</v>
      </c>
      <c r="L187" s="56">
        <v>2.8375</v>
      </c>
      <c r="M187" s="56">
        <v>2.835</v>
      </c>
      <c r="N187" s="56">
        <v>2.81</v>
      </c>
      <c r="O187" s="56">
        <f>IF(ISERROR(AVERAGE(C187:H187)),"=",AVERAGE(C187:H187))</f>
        <v>2.7108333333333334</v>
      </c>
      <c r="P187" s="56">
        <f>IF(ISERROR(AVERAGE(I187:N187)),"=",AVERAGE(I187:N187))</f>
        <v>2.7968055555555558</v>
      </c>
      <c r="Q187" s="56">
        <f>IF(ISERROR(AVERAGE(C187:N187)),"=",AVERAGE(C187:N187))</f>
        <v>2.7538194444444444</v>
      </c>
    </row>
    <row r="188" spans="1:17" ht="15.75" customHeight="1">
      <c r="A188" s="29" t="s">
        <v>22</v>
      </c>
      <c r="B188" s="30"/>
      <c r="C188" s="65"/>
      <c r="D188" s="79"/>
      <c r="E188" s="79"/>
      <c r="F188" s="79"/>
      <c r="G188" s="61"/>
      <c r="H188" s="61"/>
      <c r="I188" s="79"/>
      <c r="J188" s="79"/>
      <c r="K188" s="79"/>
      <c r="L188" s="79"/>
      <c r="M188" s="79"/>
      <c r="N188" s="79"/>
      <c r="O188" s="79"/>
      <c r="P188" s="79"/>
      <c r="Q188" s="79"/>
    </row>
    <row r="189" spans="1:17" ht="12.75" customHeight="1">
      <c r="A189" s="23" t="s">
        <v>69</v>
      </c>
      <c r="B189" s="31" t="s">
        <v>27</v>
      </c>
      <c r="C189" s="64">
        <v>1.9266666666666665</v>
      </c>
      <c r="D189" s="53">
        <v>2.085</v>
      </c>
      <c r="E189" s="53">
        <v>2.332</v>
      </c>
      <c r="F189" s="53">
        <v>2.4075</v>
      </c>
      <c r="G189" s="53">
        <v>2.41</v>
      </c>
      <c r="H189" s="53">
        <v>2.3725</v>
      </c>
      <c r="I189" s="53">
        <v>2.245</v>
      </c>
      <c r="J189" s="53">
        <v>2.09</v>
      </c>
      <c r="K189" s="53">
        <v>2.0225</v>
      </c>
      <c r="L189" s="53">
        <v>2.02</v>
      </c>
      <c r="M189" s="53">
        <v>2.1575</v>
      </c>
      <c r="N189" s="53">
        <v>2.356666666666667</v>
      </c>
      <c r="O189" s="53">
        <f>IF(ISERROR(AVERAGE(C189:H189)),"=",AVERAGE(C189:H189))</f>
        <v>2.255611111111111</v>
      </c>
      <c r="P189" s="53">
        <f>IF(ISERROR(AVERAGE(I189:N189)),"=",AVERAGE(I189:N189))</f>
        <v>2.1486111111111112</v>
      </c>
      <c r="Q189" s="53">
        <f>IF(ISERROR(AVERAGE(C189:N189)),"=",AVERAGE(C189:N189))</f>
        <v>2.202111111111111</v>
      </c>
    </row>
    <row r="190" spans="1:17" ht="12.75" customHeight="1">
      <c r="A190" s="23" t="s">
        <v>70</v>
      </c>
      <c r="B190" s="32" t="s">
        <v>0</v>
      </c>
      <c r="C190" s="64">
        <v>1.5583333333333333</v>
      </c>
      <c r="D190" s="53">
        <v>1.6825</v>
      </c>
      <c r="E190" s="53">
        <v>1.9129999999999998</v>
      </c>
      <c r="F190" s="53">
        <v>2.0475</v>
      </c>
      <c r="G190" s="53">
        <v>2.121</v>
      </c>
      <c r="H190" s="53">
        <v>2.1225</v>
      </c>
      <c r="I190" s="53">
        <v>2.055</v>
      </c>
      <c r="J190" s="53">
        <v>1.895</v>
      </c>
      <c r="K190" s="53">
        <v>1.815</v>
      </c>
      <c r="L190" s="53">
        <v>1.805</v>
      </c>
      <c r="M190" s="53">
        <v>1.8575</v>
      </c>
      <c r="N190" s="53">
        <v>1.968333333333333</v>
      </c>
      <c r="O190" s="53">
        <f>IF(ISERROR(AVERAGE(C190:H190)),"=",AVERAGE(C190:H190))</f>
        <v>1.9074722222222222</v>
      </c>
      <c r="P190" s="53">
        <f>IF(ISERROR(AVERAGE(I190:N190)),"=",AVERAGE(I190:N190))</f>
        <v>1.8993055555555556</v>
      </c>
      <c r="Q190" s="53">
        <f>IF(ISERROR(AVERAGE(C190:N190)),"=",AVERAGE(C190:N190))</f>
        <v>1.9033888888888886</v>
      </c>
    </row>
    <row r="191" spans="1:17" ht="33.75" customHeight="1">
      <c r="A191" s="27" t="s">
        <v>84</v>
      </c>
      <c r="B191" s="30"/>
      <c r="C191" s="76"/>
      <c r="D191" s="78"/>
      <c r="E191" s="78"/>
      <c r="F191" s="78"/>
      <c r="G191" s="81"/>
      <c r="H191" s="81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1:17" ht="15.75" customHeight="1">
      <c r="A192" s="29" t="s">
        <v>85</v>
      </c>
      <c r="B192" s="30"/>
      <c r="C192" s="65"/>
      <c r="D192" s="81"/>
      <c r="E192" s="81"/>
      <c r="F192" s="81"/>
      <c r="G192" s="81"/>
      <c r="H192" s="81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1:17" ht="12.75" customHeight="1">
      <c r="A193" s="23" t="s">
        <v>222</v>
      </c>
      <c r="B193" s="31" t="s">
        <v>26</v>
      </c>
      <c r="C193" s="64" t="s">
        <v>93</v>
      </c>
      <c r="D193" s="64" t="s">
        <v>93</v>
      </c>
      <c r="E193" s="64" t="s">
        <v>93</v>
      </c>
      <c r="F193" s="64" t="s">
        <v>93</v>
      </c>
      <c r="G193" s="53">
        <v>5.5</v>
      </c>
      <c r="H193" s="53">
        <v>5.5</v>
      </c>
      <c r="I193" s="53">
        <v>5.5</v>
      </c>
      <c r="J193" s="53">
        <v>5.5</v>
      </c>
      <c r="K193" s="53">
        <v>5.5</v>
      </c>
      <c r="L193" s="53">
        <v>5.5</v>
      </c>
      <c r="M193" s="53">
        <v>5.5</v>
      </c>
      <c r="N193" s="53">
        <v>5.5</v>
      </c>
      <c r="O193" s="53">
        <f aca="true" t="shared" si="30" ref="O193:O200">IF(ISERROR(AVERAGE(C193:H193)),"=",AVERAGE(C193:H193))</f>
        <v>5.5</v>
      </c>
      <c r="P193" s="53">
        <f aca="true" t="shared" si="31" ref="P193:P200">IF(ISERROR(AVERAGE(I193:N193)),"=",AVERAGE(I193:N193))</f>
        <v>5.5</v>
      </c>
      <c r="Q193" s="53">
        <f aca="true" t="shared" si="32" ref="Q193:Q200">IF(ISERROR(AVERAGE(C193:N193)),"=",AVERAGE(C193:N193))</f>
        <v>5.5</v>
      </c>
    </row>
    <row r="194" spans="1:17" ht="12.75" customHeight="1">
      <c r="A194" s="23" t="s">
        <v>223</v>
      </c>
      <c r="B194" s="32" t="s">
        <v>0</v>
      </c>
      <c r="C194" s="64" t="s">
        <v>93</v>
      </c>
      <c r="D194" s="64" t="s">
        <v>93</v>
      </c>
      <c r="E194" s="64" t="s">
        <v>93</v>
      </c>
      <c r="F194" s="54" t="s">
        <v>93</v>
      </c>
      <c r="G194" s="54">
        <v>9</v>
      </c>
      <c r="H194" s="54">
        <v>9</v>
      </c>
      <c r="I194" s="54">
        <v>9</v>
      </c>
      <c r="J194" s="54">
        <v>10</v>
      </c>
      <c r="K194" s="54">
        <v>10.375</v>
      </c>
      <c r="L194" s="54">
        <v>10.5</v>
      </c>
      <c r="M194" s="54">
        <v>10.5</v>
      </c>
      <c r="N194" s="54" t="s">
        <v>93</v>
      </c>
      <c r="O194" s="54">
        <f t="shared" si="30"/>
        <v>9</v>
      </c>
      <c r="P194" s="54">
        <f t="shared" si="31"/>
        <v>10.075</v>
      </c>
      <c r="Q194" s="54">
        <f t="shared" si="32"/>
        <v>9.767857142857142</v>
      </c>
    </row>
    <row r="195" spans="1:17" ht="12.75" customHeight="1">
      <c r="A195" s="23" t="s">
        <v>301</v>
      </c>
      <c r="B195" s="32" t="s">
        <v>0</v>
      </c>
      <c r="C195" s="64" t="s">
        <v>93</v>
      </c>
      <c r="D195" s="64" t="s">
        <v>93</v>
      </c>
      <c r="E195" s="64" t="s">
        <v>93</v>
      </c>
      <c r="F195" s="54" t="s">
        <v>93</v>
      </c>
      <c r="G195" s="54" t="s">
        <v>93</v>
      </c>
      <c r="H195" s="54" t="s">
        <v>93</v>
      </c>
      <c r="I195" s="54" t="s">
        <v>93</v>
      </c>
      <c r="J195" s="54" t="s">
        <v>93</v>
      </c>
      <c r="K195" s="54" t="s">
        <v>93</v>
      </c>
      <c r="L195" s="54" t="s">
        <v>93</v>
      </c>
      <c r="M195" s="54" t="s">
        <v>93</v>
      </c>
      <c r="N195" s="54">
        <v>10.5</v>
      </c>
      <c r="O195" s="54" t="str">
        <f>IF(ISERROR(AVERAGE(C195:H195)),"=",AVERAGE(C195:H195))</f>
        <v>=</v>
      </c>
      <c r="P195" s="54">
        <f>IF(ISERROR(AVERAGE(I195:N195)),"=",AVERAGE(I195:N195))</f>
        <v>10.5</v>
      </c>
      <c r="Q195" s="54">
        <f>IF(ISERROR(AVERAGE(C195:N195)),"=",AVERAGE(C195:N195))</f>
        <v>10.5</v>
      </c>
    </row>
    <row r="196" spans="1:17" ht="12.75" customHeight="1">
      <c r="A196" s="183" t="s">
        <v>145</v>
      </c>
      <c r="B196" s="184" t="s">
        <v>26</v>
      </c>
      <c r="C196" s="185">
        <v>9.333333333333334</v>
      </c>
      <c r="D196" s="185">
        <v>9.625</v>
      </c>
      <c r="E196" s="185">
        <v>10</v>
      </c>
      <c r="F196" s="186">
        <v>10</v>
      </c>
      <c r="G196" s="186" t="s">
        <v>93</v>
      </c>
      <c r="H196" s="186" t="s">
        <v>93</v>
      </c>
      <c r="I196" s="186" t="s">
        <v>93</v>
      </c>
      <c r="J196" s="186" t="s">
        <v>93</v>
      </c>
      <c r="K196" s="186" t="s">
        <v>93</v>
      </c>
      <c r="L196" s="186" t="s">
        <v>93</v>
      </c>
      <c r="M196" s="186" t="s">
        <v>93</v>
      </c>
      <c r="N196" s="186" t="s">
        <v>93</v>
      </c>
      <c r="O196" s="186">
        <f t="shared" si="30"/>
        <v>9.739583333333334</v>
      </c>
      <c r="P196" s="186" t="str">
        <f t="shared" si="31"/>
        <v>=</v>
      </c>
      <c r="Q196" s="186">
        <f t="shared" si="32"/>
        <v>9.739583333333334</v>
      </c>
    </row>
    <row r="197" spans="1:17" ht="12.75" customHeight="1">
      <c r="A197" s="183" t="s">
        <v>146</v>
      </c>
      <c r="B197" s="187" t="s">
        <v>0</v>
      </c>
      <c r="C197" s="185" t="s">
        <v>93</v>
      </c>
      <c r="D197" s="185" t="s">
        <v>93</v>
      </c>
      <c r="E197" s="185" t="s">
        <v>93</v>
      </c>
      <c r="F197" s="188" t="s">
        <v>93</v>
      </c>
      <c r="G197" s="188" t="s">
        <v>93</v>
      </c>
      <c r="H197" s="188" t="s">
        <v>93</v>
      </c>
      <c r="I197" s="188" t="s">
        <v>93</v>
      </c>
      <c r="J197" s="188" t="s">
        <v>93</v>
      </c>
      <c r="K197" s="188" t="s">
        <v>93</v>
      </c>
      <c r="L197" s="188" t="s">
        <v>93</v>
      </c>
      <c r="M197" s="188" t="s">
        <v>93</v>
      </c>
      <c r="N197" s="188" t="s">
        <v>93</v>
      </c>
      <c r="O197" s="188" t="str">
        <f t="shared" si="30"/>
        <v>=</v>
      </c>
      <c r="P197" s="188" t="str">
        <f t="shared" si="31"/>
        <v>=</v>
      </c>
      <c r="Q197" s="188" t="str">
        <f t="shared" si="32"/>
        <v>=</v>
      </c>
    </row>
    <row r="198" spans="1:17" ht="12.75" customHeight="1">
      <c r="A198" s="183" t="s">
        <v>147</v>
      </c>
      <c r="B198" s="187" t="s">
        <v>0</v>
      </c>
      <c r="C198" s="185">
        <v>13.333333333333334</v>
      </c>
      <c r="D198" s="185">
        <v>13.625</v>
      </c>
      <c r="E198" s="185">
        <v>14</v>
      </c>
      <c r="F198" s="186">
        <v>14</v>
      </c>
      <c r="G198" s="186" t="s">
        <v>93</v>
      </c>
      <c r="H198" s="186" t="s">
        <v>93</v>
      </c>
      <c r="I198" s="186" t="s">
        <v>93</v>
      </c>
      <c r="J198" s="186" t="s">
        <v>93</v>
      </c>
      <c r="K198" s="186" t="s">
        <v>93</v>
      </c>
      <c r="L198" s="186" t="s">
        <v>93</v>
      </c>
      <c r="M198" s="186" t="s">
        <v>93</v>
      </c>
      <c r="N198" s="186" t="s">
        <v>93</v>
      </c>
      <c r="O198" s="186">
        <f t="shared" si="30"/>
        <v>13.739583333333334</v>
      </c>
      <c r="P198" s="186" t="str">
        <f t="shared" si="31"/>
        <v>=</v>
      </c>
      <c r="Q198" s="186">
        <f t="shared" si="32"/>
        <v>13.739583333333334</v>
      </c>
    </row>
    <row r="199" spans="1:17" ht="12.75" customHeight="1">
      <c r="A199" s="23" t="s">
        <v>29</v>
      </c>
      <c r="B199" s="32" t="s">
        <v>0</v>
      </c>
      <c r="C199" s="64" t="s">
        <v>93</v>
      </c>
      <c r="D199" s="53" t="s">
        <v>93</v>
      </c>
      <c r="E199" s="53" t="s">
        <v>93</v>
      </c>
      <c r="F199" s="53" t="s">
        <v>93</v>
      </c>
      <c r="G199" s="53" t="s">
        <v>93</v>
      </c>
      <c r="H199" s="53" t="s">
        <v>93</v>
      </c>
      <c r="I199" s="53" t="s">
        <v>93</v>
      </c>
      <c r="J199" s="53" t="s">
        <v>93</v>
      </c>
      <c r="K199" s="53" t="s">
        <v>93</v>
      </c>
      <c r="L199" s="53" t="s">
        <v>93</v>
      </c>
      <c r="M199" s="53" t="s">
        <v>93</v>
      </c>
      <c r="N199" s="53" t="s">
        <v>93</v>
      </c>
      <c r="O199" s="53" t="str">
        <f t="shared" si="30"/>
        <v>=</v>
      </c>
      <c r="P199" s="53" t="str">
        <f t="shared" si="31"/>
        <v>=</v>
      </c>
      <c r="Q199" s="53" t="str">
        <f t="shared" si="32"/>
        <v>=</v>
      </c>
    </row>
    <row r="200" spans="1:17" ht="12.75" customHeight="1">
      <c r="A200" s="23" t="s">
        <v>29</v>
      </c>
      <c r="B200" s="32" t="s">
        <v>28</v>
      </c>
      <c r="C200" s="64" t="s">
        <v>93</v>
      </c>
      <c r="D200" s="53" t="s">
        <v>93</v>
      </c>
      <c r="E200" s="53" t="s">
        <v>93</v>
      </c>
      <c r="F200" s="53" t="s">
        <v>93</v>
      </c>
      <c r="G200" s="53" t="s">
        <v>93</v>
      </c>
      <c r="H200" s="53" t="s">
        <v>93</v>
      </c>
      <c r="I200" s="53" t="s">
        <v>93</v>
      </c>
      <c r="J200" s="53" t="s">
        <v>93</v>
      </c>
      <c r="K200" s="53" t="s">
        <v>93</v>
      </c>
      <c r="L200" s="53" t="s">
        <v>93</v>
      </c>
      <c r="M200" s="53" t="s">
        <v>93</v>
      </c>
      <c r="N200" s="53" t="s">
        <v>93</v>
      </c>
      <c r="O200" s="53" t="str">
        <f t="shared" si="30"/>
        <v>=</v>
      </c>
      <c r="P200" s="53" t="str">
        <f t="shared" si="31"/>
        <v>=</v>
      </c>
      <c r="Q200" s="53" t="str">
        <f t="shared" si="32"/>
        <v>=</v>
      </c>
    </row>
    <row r="201" spans="1:17" ht="15.75" customHeight="1">
      <c r="A201" s="29" t="s">
        <v>86</v>
      </c>
      <c r="B201" s="30"/>
      <c r="C201" s="65"/>
      <c r="D201" s="78"/>
      <c r="E201" s="78"/>
      <c r="F201" s="78"/>
      <c r="G201" s="81"/>
      <c r="H201" s="81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1:17" ht="12.75" customHeight="1">
      <c r="A202" s="23" t="s">
        <v>232</v>
      </c>
      <c r="B202" s="31" t="s">
        <v>26</v>
      </c>
      <c r="C202" s="64" t="s">
        <v>93</v>
      </c>
      <c r="D202" s="53" t="s">
        <v>93</v>
      </c>
      <c r="E202" s="53" t="s">
        <v>93</v>
      </c>
      <c r="F202" s="53" t="s">
        <v>93</v>
      </c>
      <c r="G202" s="53" t="s">
        <v>93</v>
      </c>
      <c r="H202" s="53">
        <v>2.5</v>
      </c>
      <c r="I202" s="53" t="s">
        <v>93</v>
      </c>
      <c r="J202" s="53" t="s">
        <v>93</v>
      </c>
      <c r="K202" s="53" t="s">
        <v>93</v>
      </c>
      <c r="L202" s="53" t="s">
        <v>93</v>
      </c>
      <c r="M202" s="53" t="s">
        <v>93</v>
      </c>
      <c r="N202" s="53" t="s">
        <v>93</v>
      </c>
      <c r="O202" s="53">
        <f>IF(ISERROR(AVERAGE(C202:H202)),"=",AVERAGE(C202:H202))</f>
        <v>2.5</v>
      </c>
      <c r="P202" s="53" t="str">
        <f>IF(ISERROR(AVERAGE(I202:N202)),"=",AVERAGE(I202:N202))</f>
        <v>=</v>
      </c>
      <c r="Q202" s="53">
        <f>IF(ISERROR(AVERAGE(C202:N202)),"=",AVERAGE(C202:N202))</f>
        <v>2.5</v>
      </c>
    </row>
    <row r="203" spans="1:17" ht="12.75" customHeight="1">
      <c r="A203" s="183" t="s">
        <v>151</v>
      </c>
      <c r="B203" s="184" t="s">
        <v>26</v>
      </c>
      <c r="C203" s="185" t="s">
        <v>93</v>
      </c>
      <c r="D203" s="186" t="s">
        <v>93</v>
      </c>
      <c r="E203" s="186" t="s">
        <v>93</v>
      </c>
      <c r="F203" s="186" t="s">
        <v>93</v>
      </c>
      <c r="G203" s="186" t="s">
        <v>93</v>
      </c>
      <c r="H203" s="186" t="s">
        <v>93</v>
      </c>
      <c r="I203" s="186" t="s">
        <v>93</v>
      </c>
      <c r="J203" s="186" t="s">
        <v>93</v>
      </c>
      <c r="K203" s="186" t="s">
        <v>93</v>
      </c>
      <c r="L203" s="186" t="s">
        <v>93</v>
      </c>
      <c r="M203" s="186" t="s">
        <v>93</v>
      </c>
      <c r="N203" s="186" t="s">
        <v>93</v>
      </c>
      <c r="O203" s="186" t="str">
        <f>IF(ISERROR(AVERAGE(C203:H203)),"=",AVERAGE(C203:H203))</f>
        <v>=</v>
      </c>
      <c r="P203" s="186" t="str">
        <f>IF(ISERROR(AVERAGE(I203:N203)),"=",AVERAGE(I203:N203))</f>
        <v>=</v>
      </c>
      <c r="Q203" s="186" t="str">
        <f>IF(ISERROR(AVERAGE(C203:N203)),"=",AVERAGE(C203:N203))</f>
        <v>=</v>
      </c>
    </row>
    <row r="204" spans="1:17" ht="12.75" customHeight="1">
      <c r="A204" s="183" t="s">
        <v>152</v>
      </c>
      <c r="B204" s="184" t="s">
        <v>0</v>
      </c>
      <c r="C204" s="185">
        <v>9.333333333333334</v>
      </c>
      <c r="D204" s="186">
        <v>9.625</v>
      </c>
      <c r="E204" s="186">
        <v>10.7</v>
      </c>
      <c r="F204" s="186">
        <v>9.75</v>
      </c>
      <c r="G204" s="186">
        <v>6</v>
      </c>
      <c r="H204" s="186" t="s">
        <v>93</v>
      </c>
      <c r="I204" s="186" t="s">
        <v>93</v>
      </c>
      <c r="J204" s="186" t="s">
        <v>93</v>
      </c>
      <c r="K204" s="186" t="s">
        <v>93</v>
      </c>
      <c r="L204" s="186" t="s">
        <v>93</v>
      </c>
      <c r="M204" s="186" t="s">
        <v>93</v>
      </c>
      <c r="N204" s="186" t="s">
        <v>93</v>
      </c>
      <c r="O204" s="186">
        <f>IF(ISERROR(AVERAGE(C204:H204)),"=",AVERAGE(C204:H204))</f>
        <v>9.081666666666667</v>
      </c>
      <c r="P204" s="186" t="str">
        <f>IF(ISERROR(AVERAGE(I204:N204)),"=",AVERAGE(I204:N204))</f>
        <v>=</v>
      </c>
      <c r="Q204" s="186">
        <f>IF(ISERROR(AVERAGE(C204:N204)),"=",AVERAGE(C204:N204))</f>
        <v>9.081666666666667</v>
      </c>
    </row>
    <row r="205" spans="1:17" ht="12.75" customHeight="1">
      <c r="A205" s="23" t="s">
        <v>233</v>
      </c>
      <c r="B205" s="32" t="s">
        <v>0</v>
      </c>
      <c r="C205" s="64" t="s">
        <v>93</v>
      </c>
      <c r="D205" s="54" t="s">
        <v>93</v>
      </c>
      <c r="E205" s="54" t="s">
        <v>93</v>
      </c>
      <c r="F205" s="54" t="s">
        <v>93</v>
      </c>
      <c r="G205" s="54" t="s">
        <v>93</v>
      </c>
      <c r="H205" s="54" t="s">
        <v>93</v>
      </c>
      <c r="I205" s="54" t="s">
        <v>93</v>
      </c>
      <c r="J205" s="54" t="s">
        <v>93</v>
      </c>
      <c r="K205" s="54" t="s">
        <v>93</v>
      </c>
      <c r="L205" s="54" t="s">
        <v>93</v>
      </c>
      <c r="M205" s="54" t="s">
        <v>93</v>
      </c>
      <c r="N205" s="54" t="s">
        <v>93</v>
      </c>
      <c r="O205" s="54" t="str">
        <f>IF(ISERROR(AVERAGE(C205:H205)),"=",AVERAGE(C205:H205))</f>
        <v>=</v>
      </c>
      <c r="P205" s="54" t="str">
        <f>IF(ISERROR(AVERAGE(I205:N205)),"=",AVERAGE(I205:N205))</f>
        <v>=</v>
      </c>
      <c r="Q205" s="54" t="str">
        <f>IF(ISERROR(AVERAGE(C205:N205)),"=",AVERAGE(C205:N205))</f>
        <v>=</v>
      </c>
    </row>
    <row r="206" spans="1:17" ht="12.75" customHeight="1">
      <c r="A206" s="23" t="s">
        <v>235</v>
      </c>
      <c r="B206" s="31" t="s">
        <v>0</v>
      </c>
      <c r="C206" s="64" t="s">
        <v>93</v>
      </c>
      <c r="D206" s="53" t="s">
        <v>93</v>
      </c>
      <c r="E206" s="53" t="s">
        <v>93</v>
      </c>
      <c r="F206" s="53" t="s">
        <v>93</v>
      </c>
      <c r="G206" s="53" t="s">
        <v>93</v>
      </c>
      <c r="H206" s="53" t="s">
        <v>93</v>
      </c>
      <c r="I206" s="53">
        <v>5.5</v>
      </c>
      <c r="J206" s="53">
        <v>5.5</v>
      </c>
      <c r="K206" s="53">
        <v>5.5</v>
      </c>
      <c r="L206" s="53">
        <v>6.125</v>
      </c>
      <c r="M206" s="53">
        <v>7</v>
      </c>
      <c r="N206" s="53">
        <v>6.5</v>
      </c>
      <c r="O206" s="53" t="str">
        <f>IF(ISERROR(AVERAGE(C206:H206)),"=",AVERAGE(C206:H206))</f>
        <v>=</v>
      </c>
      <c r="P206" s="53">
        <f>IF(ISERROR(AVERAGE(I206:N206)),"=",AVERAGE(I206:N206))</f>
        <v>6.020833333333333</v>
      </c>
      <c r="Q206" s="53">
        <f>IF(ISERROR(AVERAGE(C206:N206)),"=",AVERAGE(C206:N206))</f>
        <v>6.020833333333333</v>
      </c>
    </row>
    <row r="207" spans="1:17" ht="30" customHeight="1">
      <c r="A207" s="27" t="s">
        <v>24</v>
      </c>
      <c r="B207" s="30"/>
      <c r="C207" s="76"/>
      <c r="D207" s="78"/>
      <c r="E207" s="78"/>
      <c r="F207" s="78"/>
      <c r="G207" s="81"/>
      <c r="H207" s="81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1:17" ht="15.75" customHeight="1">
      <c r="A208" s="29" t="s">
        <v>138</v>
      </c>
      <c r="B208" s="30"/>
      <c r="C208" s="65"/>
      <c r="D208" s="78"/>
      <c r="E208" s="78"/>
      <c r="F208" s="78"/>
      <c r="G208" s="81"/>
      <c r="H208" s="81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1:17" ht="12.75" customHeight="1">
      <c r="A209" s="23" t="s">
        <v>21</v>
      </c>
      <c r="B209" s="31" t="s">
        <v>26</v>
      </c>
      <c r="C209" s="64">
        <v>6.83</v>
      </c>
      <c r="D209" s="53">
        <v>6.83</v>
      </c>
      <c r="E209" s="53">
        <v>6.83</v>
      </c>
      <c r="F209" s="53">
        <v>6.83</v>
      </c>
      <c r="G209" s="53">
        <v>6.83</v>
      </c>
      <c r="H209" s="53">
        <v>6.83</v>
      </c>
      <c r="I209" s="53">
        <v>6.83</v>
      </c>
      <c r="J209" s="53">
        <v>6.83</v>
      </c>
      <c r="K209" s="53">
        <v>6.83</v>
      </c>
      <c r="L209" s="53">
        <v>6.88</v>
      </c>
      <c r="M209" s="53">
        <v>6.93</v>
      </c>
      <c r="N209" s="53">
        <v>6.93</v>
      </c>
      <c r="O209" s="53">
        <f>IF(ISERROR(AVERAGE(C209:H209)),"=",AVERAGE(C209:H209))</f>
        <v>6.829999999999999</v>
      </c>
      <c r="P209" s="53">
        <f>IF(ISERROR(AVERAGE(I209:N209)),"=",AVERAGE(I209:N209))</f>
        <v>6.871666666666666</v>
      </c>
      <c r="Q209" s="53">
        <f>IF(ISERROR(AVERAGE(C209:N209)),"=",AVERAGE(C209:N209))</f>
        <v>6.850833333333334</v>
      </c>
    </row>
    <row r="210" spans="1:17" ht="12.75" customHeight="1">
      <c r="A210" s="23" t="s">
        <v>30</v>
      </c>
      <c r="B210" s="32" t="s">
        <v>0</v>
      </c>
      <c r="C210" s="64">
        <v>0.95</v>
      </c>
      <c r="D210" s="53">
        <v>0.95</v>
      </c>
      <c r="E210" s="53">
        <v>0.95</v>
      </c>
      <c r="F210" s="53">
        <v>0.95</v>
      </c>
      <c r="G210" s="53">
        <v>0.95</v>
      </c>
      <c r="H210" s="53">
        <v>0.95</v>
      </c>
      <c r="I210" s="53">
        <v>0.95</v>
      </c>
      <c r="J210" s="53">
        <v>0.95</v>
      </c>
      <c r="K210" s="53">
        <v>0.95</v>
      </c>
      <c r="L210" s="53">
        <v>0.95</v>
      </c>
      <c r="M210" s="53">
        <v>0.95</v>
      </c>
      <c r="N210" s="53">
        <v>0.95</v>
      </c>
      <c r="O210" s="53">
        <f>IF(ISERROR(AVERAGE(C210:H210)),"=",AVERAGE(C210:H210))</f>
        <v>0.9500000000000001</v>
      </c>
      <c r="P210" s="53">
        <f>IF(ISERROR(AVERAGE(I210:N210)),"=",AVERAGE(I210:N210))</f>
        <v>0.9500000000000001</v>
      </c>
      <c r="Q210" s="53">
        <f>IF(ISERROR(AVERAGE(C210:N210)),"=",AVERAGE(C210:N210))</f>
        <v>0.9499999999999998</v>
      </c>
    </row>
    <row r="211" spans="1:17" ht="12.75" customHeight="1">
      <c r="A211" s="29" t="s">
        <v>192</v>
      </c>
      <c r="B211" s="30"/>
      <c r="C211" s="65"/>
      <c r="D211" s="78"/>
      <c r="E211" s="78"/>
      <c r="F211" s="78"/>
      <c r="G211" s="81"/>
      <c r="H211" s="81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1:17" ht="12.75" customHeight="1">
      <c r="A212" s="23" t="s">
        <v>190</v>
      </c>
      <c r="B212" s="31" t="s">
        <v>26</v>
      </c>
      <c r="C212" s="64">
        <v>9.775</v>
      </c>
      <c r="D212" s="53">
        <v>9.775</v>
      </c>
      <c r="E212" s="53">
        <v>9.775</v>
      </c>
      <c r="F212" s="53">
        <v>9.775</v>
      </c>
      <c r="G212" s="53">
        <v>9.775</v>
      </c>
      <c r="H212" s="53">
        <v>9.775</v>
      </c>
      <c r="I212" s="53">
        <v>9.775</v>
      </c>
      <c r="J212" s="53">
        <v>9.775</v>
      </c>
      <c r="K212" s="53">
        <v>9.775</v>
      </c>
      <c r="L212" s="53">
        <v>9.775</v>
      </c>
      <c r="M212" s="53">
        <v>9.775</v>
      </c>
      <c r="N212" s="53">
        <v>9.775</v>
      </c>
      <c r="O212" s="53">
        <f>IF(ISERROR(AVERAGE(C212:H212)),"=",AVERAGE(C212:H212))</f>
        <v>9.775</v>
      </c>
      <c r="P212" s="53">
        <f>IF(ISERROR(AVERAGE(I212:N212)),"=",AVERAGE(I212:N212))</f>
        <v>9.775</v>
      </c>
      <c r="Q212" s="53">
        <f>IF(ISERROR(AVERAGE(C212:N212)),"=",AVERAGE(C212:N212))</f>
        <v>9.775000000000002</v>
      </c>
    </row>
    <row r="213" spans="1:17" ht="12.75" customHeight="1">
      <c r="A213" s="23" t="s">
        <v>191</v>
      </c>
      <c r="B213" s="32" t="s">
        <v>0</v>
      </c>
      <c r="C213" s="64">
        <v>3.5</v>
      </c>
      <c r="D213" s="53">
        <v>3.5</v>
      </c>
      <c r="E213" s="53">
        <v>3.5</v>
      </c>
      <c r="F213" s="53">
        <v>3.5</v>
      </c>
      <c r="G213" s="53">
        <v>3.5</v>
      </c>
      <c r="H213" s="53">
        <v>3.5</v>
      </c>
      <c r="I213" s="53">
        <v>3.5</v>
      </c>
      <c r="J213" s="53">
        <v>3.5</v>
      </c>
      <c r="K213" s="53">
        <v>3.5</v>
      </c>
      <c r="L213" s="53">
        <v>3.5</v>
      </c>
      <c r="M213" s="53">
        <v>3.5</v>
      </c>
      <c r="N213" s="53">
        <v>3.5</v>
      </c>
      <c r="O213" s="53">
        <f>IF(ISERROR(AVERAGE(C213:H213)),"=",AVERAGE(C213:H213))</f>
        <v>3.5</v>
      </c>
      <c r="P213" s="53">
        <f>IF(ISERROR(AVERAGE(I213:N213)),"=",AVERAGE(I213:N213))</f>
        <v>3.5</v>
      </c>
      <c r="Q213" s="53">
        <f>IF(ISERROR(AVERAGE(C213:N213)),"=",AVERAGE(C213:N213))</f>
        <v>3.5</v>
      </c>
    </row>
    <row r="214" spans="1:17" ht="12.75" customHeight="1">
      <c r="A214" s="23" t="s">
        <v>41</v>
      </c>
      <c r="B214" s="32" t="s">
        <v>0</v>
      </c>
      <c r="C214" s="64">
        <v>2.41</v>
      </c>
      <c r="D214" s="53">
        <v>2.41</v>
      </c>
      <c r="E214" s="53">
        <v>2.41</v>
      </c>
      <c r="F214" s="53">
        <v>2.41</v>
      </c>
      <c r="G214" s="53">
        <v>2.41</v>
      </c>
      <c r="H214" s="53">
        <v>2.41</v>
      </c>
      <c r="I214" s="53">
        <v>2.41</v>
      </c>
      <c r="J214" s="53">
        <v>2.41</v>
      </c>
      <c r="K214" s="53">
        <v>2.41</v>
      </c>
      <c r="L214" s="53">
        <v>2.41</v>
      </c>
      <c r="M214" s="53">
        <v>2.41</v>
      </c>
      <c r="N214" s="53">
        <v>2.41</v>
      </c>
      <c r="O214" s="53">
        <f>IF(ISERROR(AVERAGE(C214:H214)),"=",AVERAGE(C214:H214))</f>
        <v>2.41</v>
      </c>
      <c r="P214" s="53">
        <f>IF(ISERROR(AVERAGE(I214:N214)),"=",AVERAGE(I214:N214))</f>
        <v>2.41</v>
      </c>
      <c r="Q214" s="53">
        <f>IF(ISERROR(AVERAGE(C214:N214)),"=",AVERAGE(C214:N214))</f>
        <v>2.41</v>
      </c>
    </row>
    <row r="215" spans="2:6" ht="12.75" customHeight="1">
      <c r="B215" s="3"/>
      <c r="C215" s="3"/>
      <c r="D215" s="3"/>
      <c r="E215" s="2"/>
      <c r="F215" s="2"/>
    </row>
    <row r="216" spans="2:6" ht="12.75">
      <c r="B216" s="7"/>
      <c r="C216" s="7"/>
      <c r="D216" s="7"/>
      <c r="E216" s="8"/>
      <c r="F216" s="8"/>
    </row>
  </sheetData>
  <mergeCells count="6">
    <mergeCell ref="A1:Q1"/>
    <mergeCell ref="A2:Q2"/>
    <mergeCell ref="B62:Q62"/>
    <mergeCell ref="B128:Q128"/>
    <mergeCell ref="A3:Q3"/>
    <mergeCell ref="B123:Q123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landscape" paperSize="9" scale="2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7"/>
  <sheetViews>
    <sheetView showGridLines="0" workbookViewId="0" topLeftCell="A1">
      <selection activeCell="A1" sqref="A1:K1"/>
    </sheetView>
  </sheetViews>
  <sheetFormatPr defaultColWidth="9.00390625" defaultRowHeight="12.75"/>
  <cols>
    <col min="1" max="1" width="54.125" style="0" customWidth="1"/>
    <col min="2" max="2" width="7.50390625" style="0" customWidth="1"/>
    <col min="3" max="3" width="8.25390625" style="0" customWidth="1"/>
    <col min="4" max="4" width="8.625" style="0" customWidth="1"/>
    <col min="5" max="10" width="7.625" style="0" customWidth="1"/>
    <col min="11" max="11" width="10.375" style="0" customWidth="1"/>
    <col min="12" max="12" width="3.25390625" style="0" customWidth="1"/>
    <col min="13" max="16384" width="9.625" style="0" customWidth="1"/>
  </cols>
  <sheetData>
    <row r="1" spans="1:11" ht="30.75" customHeight="1">
      <c r="A1" s="233" t="s">
        <v>121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0.75" customHeight="1">
      <c r="A2" s="255" t="s">
        <v>267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34.5" customHeight="1">
      <c r="A3" s="241" t="s">
        <v>106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0" s="25" customFormat="1" ht="18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20.25" customHeight="1">
      <c r="A5" s="112"/>
      <c r="B5" s="113"/>
      <c r="C5" s="251" t="s">
        <v>268</v>
      </c>
      <c r="D5" s="252"/>
      <c r="E5" s="251" t="s">
        <v>269</v>
      </c>
      <c r="F5" s="252"/>
      <c r="G5" s="251" t="s">
        <v>270</v>
      </c>
      <c r="H5" s="252"/>
      <c r="I5" s="251" t="s">
        <v>271</v>
      </c>
      <c r="J5" s="252"/>
      <c r="K5" s="114" t="s">
        <v>123</v>
      </c>
    </row>
    <row r="6" spans="2:11" ht="15.75" customHeight="1">
      <c r="B6" s="2"/>
      <c r="C6" s="115" t="s">
        <v>124</v>
      </c>
      <c r="D6" s="115" t="s">
        <v>125</v>
      </c>
      <c r="E6" s="115" t="s">
        <v>124</v>
      </c>
      <c r="F6" s="115" t="s">
        <v>125</v>
      </c>
      <c r="G6" s="115" t="s">
        <v>124</v>
      </c>
      <c r="H6" s="115" t="s">
        <v>125</v>
      </c>
      <c r="I6" s="115" t="s">
        <v>124</v>
      </c>
      <c r="J6" s="115" t="s">
        <v>125</v>
      </c>
      <c r="K6" s="171" t="s">
        <v>272</v>
      </c>
    </row>
    <row r="7" spans="1:2" ht="27" customHeight="1">
      <c r="A7" s="47" t="s">
        <v>31</v>
      </c>
      <c r="B7" s="2"/>
    </row>
    <row r="8" spans="1:11" ht="15.75" customHeight="1">
      <c r="A8" s="48" t="s">
        <v>249</v>
      </c>
      <c r="B8" s="110"/>
      <c r="C8" s="134"/>
      <c r="D8" s="134"/>
      <c r="E8" s="135"/>
      <c r="F8" s="135"/>
      <c r="G8" s="135"/>
      <c r="H8" s="135"/>
      <c r="I8" s="135"/>
      <c r="J8" s="135"/>
      <c r="K8" s="135"/>
    </row>
    <row r="9" spans="1:11" ht="15.75" customHeight="1">
      <c r="A9" s="150" t="s">
        <v>241</v>
      </c>
      <c r="B9" s="51" t="s">
        <v>25</v>
      </c>
      <c r="C9" s="116">
        <v>240</v>
      </c>
      <c r="D9" s="116">
        <v>245</v>
      </c>
      <c r="E9" s="52">
        <v>245</v>
      </c>
      <c r="F9" s="52">
        <v>250</v>
      </c>
      <c r="G9" s="52">
        <v>245</v>
      </c>
      <c r="H9" s="52">
        <v>250</v>
      </c>
      <c r="I9" s="52">
        <v>239</v>
      </c>
      <c r="J9" s="52">
        <v>244</v>
      </c>
      <c r="K9" s="52">
        <f aca="true" t="shared" si="0" ref="K9:K15">IF(ISERROR(AVERAGE(C9:J9)),"=",AVERAGE(C9:J9))</f>
        <v>244.75</v>
      </c>
    </row>
    <row r="10" spans="1:11" ht="24.75" customHeight="1">
      <c r="A10" s="150" t="s">
        <v>242</v>
      </c>
      <c r="B10" s="51" t="s">
        <v>0</v>
      </c>
      <c r="C10" s="116">
        <v>239</v>
      </c>
      <c r="D10" s="116">
        <v>244</v>
      </c>
      <c r="E10" s="52">
        <v>239</v>
      </c>
      <c r="F10" s="52">
        <v>244</v>
      </c>
      <c r="G10" s="52">
        <v>239</v>
      </c>
      <c r="H10" s="52">
        <v>244</v>
      </c>
      <c r="I10" s="52">
        <v>233</v>
      </c>
      <c r="J10" s="52">
        <v>238</v>
      </c>
      <c r="K10" s="52">
        <f t="shared" si="0"/>
        <v>240</v>
      </c>
    </row>
    <row r="11" spans="1:11" ht="15.75" customHeight="1">
      <c r="A11" s="150" t="s">
        <v>243</v>
      </c>
      <c r="B11" s="51" t="s">
        <v>0</v>
      </c>
      <c r="C11" s="116">
        <v>229</v>
      </c>
      <c r="D11" s="116">
        <v>231</v>
      </c>
      <c r="E11" s="52">
        <v>229</v>
      </c>
      <c r="F11" s="52">
        <v>231</v>
      </c>
      <c r="G11" s="52">
        <v>229</v>
      </c>
      <c r="H11" s="52">
        <v>231</v>
      </c>
      <c r="I11" s="52">
        <v>223</v>
      </c>
      <c r="J11" s="52">
        <v>225</v>
      </c>
      <c r="K11" s="52">
        <f t="shared" si="0"/>
        <v>228.5</v>
      </c>
    </row>
    <row r="12" spans="1:11" ht="15.75" customHeight="1">
      <c r="A12" s="150" t="s">
        <v>244</v>
      </c>
      <c r="B12" s="51" t="s">
        <v>0</v>
      </c>
      <c r="C12" s="116">
        <v>219</v>
      </c>
      <c r="D12" s="116">
        <v>222</v>
      </c>
      <c r="E12" s="52">
        <v>219</v>
      </c>
      <c r="F12" s="52">
        <v>222</v>
      </c>
      <c r="G12" s="52">
        <v>216</v>
      </c>
      <c r="H12" s="52">
        <v>219</v>
      </c>
      <c r="I12" s="52">
        <v>210</v>
      </c>
      <c r="J12" s="52">
        <v>213</v>
      </c>
      <c r="K12" s="52">
        <f t="shared" si="0"/>
        <v>217.5</v>
      </c>
    </row>
    <row r="13" spans="1:11" ht="15.75" customHeight="1">
      <c r="A13" s="150" t="s">
        <v>245</v>
      </c>
      <c r="B13" s="51" t="s">
        <v>0</v>
      </c>
      <c r="C13" s="116">
        <v>209</v>
      </c>
      <c r="D13" s="116">
        <v>214</v>
      </c>
      <c r="E13" s="52">
        <v>209</v>
      </c>
      <c r="F13" s="52">
        <v>214</v>
      </c>
      <c r="G13" s="52">
        <v>206</v>
      </c>
      <c r="H13" s="52">
        <v>211</v>
      </c>
      <c r="I13" s="52">
        <v>200</v>
      </c>
      <c r="J13" s="52">
        <v>205</v>
      </c>
      <c r="K13" s="52">
        <f t="shared" si="0"/>
        <v>208.5</v>
      </c>
    </row>
    <row r="14" spans="1:11" ht="15.75" customHeight="1">
      <c r="A14" s="150" t="s">
        <v>246</v>
      </c>
      <c r="B14" s="51" t="s">
        <v>0</v>
      </c>
      <c r="C14" s="116">
        <v>295</v>
      </c>
      <c r="D14" s="116">
        <v>300</v>
      </c>
      <c r="E14" s="52">
        <v>297</v>
      </c>
      <c r="F14" s="52">
        <v>302</v>
      </c>
      <c r="G14" s="52">
        <v>297</v>
      </c>
      <c r="H14" s="52">
        <v>302</v>
      </c>
      <c r="I14" s="52">
        <v>294</v>
      </c>
      <c r="J14" s="52">
        <v>299</v>
      </c>
      <c r="K14" s="52">
        <f t="shared" si="0"/>
        <v>298.25</v>
      </c>
    </row>
    <row r="15" spans="1:11" ht="15.75" customHeight="1">
      <c r="A15" s="150" t="s">
        <v>247</v>
      </c>
      <c r="B15" s="51" t="s">
        <v>0</v>
      </c>
      <c r="C15" s="116">
        <v>280</v>
      </c>
      <c r="D15" s="116">
        <v>285</v>
      </c>
      <c r="E15" s="52">
        <v>280</v>
      </c>
      <c r="F15" s="52">
        <v>285</v>
      </c>
      <c r="G15" s="52">
        <v>280</v>
      </c>
      <c r="H15" s="52">
        <v>285</v>
      </c>
      <c r="I15" s="52">
        <v>277</v>
      </c>
      <c r="J15" s="52">
        <v>282</v>
      </c>
      <c r="K15" s="52">
        <f t="shared" si="0"/>
        <v>281.75</v>
      </c>
    </row>
    <row r="16" spans="1:12" ht="24.75" customHeight="1">
      <c r="A16" s="48" t="s">
        <v>230</v>
      </c>
      <c r="B16" s="48"/>
      <c r="C16" s="48"/>
      <c r="D16" s="48"/>
      <c r="E16" s="48"/>
      <c r="F16" s="48"/>
      <c r="G16" s="117"/>
      <c r="H16" s="117"/>
      <c r="I16" s="117"/>
      <c r="J16" s="117"/>
      <c r="K16" s="119"/>
      <c r="L16" s="120"/>
    </row>
    <row r="17" spans="1:12" ht="15.75" customHeight="1">
      <c r="A17" s="46" t="s">
        <v>114</v>
      </c>
      <c r="B17" s="51" t="s">
        <v>25</v>
      </c>
      <c r="C17" s="116">
        <v>213</v>
      </c>
      <c r="D17" s="116">
        <v>218</v>
      </c>
      <c r="E17" s="52">
        <v>213</v>
      </c>
      <c r="F17" s="52">
        <v>218</v>
      </c>
      <c r="G17" s="52">
        <v>213</v>
      </c>
      <c r="H17" s="52">
        <v>218</v>
      </c>
      <c r="I17" s="52">
        <v>210</v>
      </c>
      <c r="J17" s="52">
        <v>215</v>
      </c>
      <c r="K17" s="52">
        <f>IF(ISERROR(AVERAGE(C17:J17)),"=",AVERAGE(C17:J17))</f>
        <v>214.75</v>
      </c>
      <c r="L17" s="120"/>
    </row>
    <row r="18" spans="1:12" ht="15.75" customHeight="1">
      <c r="A18" s="46" t="s">
        <v>115</v>
      </c>
      <c r="B18" s="51" t="s">
        <v>0</v>
      </c>
      <c r="C18" s="116">
        <v>208</v>
      </c>
      <c r="D18" s="116">
        <v>213</v>
      </c>
      <c r="E18" s="52">
        <v>208</v>
      </c>
      <c r="F18" s="52">
        <v>213</v>
      </c>
      <c r="G18" s="52">
        <v>208</v>
      </c>
      <c r="H18" s="52">
        <v>213</v>
      </c>
      <c r="I18" s="52">
        <v>205</v>
      </c>
      <c r="J18" s="52">
        <v>210</v>
      </c>
      <c r="K18" s="52">
        <f>IF(ISERROR(AVERAGE(C18:J18)),"=",AVERAGE(C18:J18))</f>
        <v>209.75</v>
      </c>
      <c r="L18" s="120"/>
    </row>
    <row r="19" spans="1:12" ht="24.75" customHeight="1">
      <c r="A19" s="189" t="s">
        <v>148</v>
      </c>
      <c r="B19" s="189"/>
      <c r="C19" s="189"/>
      <c r="D19" s="189"/>
      <c r="E19" s="189"/>
      <c r="F19" s="189"/>
      <c r="G19" s="190"/>
      <c r="H19" s="190"/>
      <c r="I19" s="190"/>
      <c r="J19" s="190"/>
      <c r="K19" s="191"/>
      <c r="L19" s="120"/>
    </row>
    <row r="20" spans="1:12" ht="15.75" customHeight="1">
      <c r="A20" s="176" t="s">
        <v>114</v>
      </c>
      <c r="B20" s="177" t="s">
        <v>25</v>
      </c>
      <c r="C20" s="192" t="s">
        <v>93</v>
      </c>
      <c r="D20" s="192" t="s">
        <v>93</v>
      </c>
      <c r="E20" s="178" t="s">
        <v>93</v>
      </c>
      <c r="F20" s="178" t="s">
        <v>93</v>
      </c>
      <c r="G20" s="178" t="s">
        <v>93</v>
      </c>
      <c r="H20" s="178" t="s">
        <v>93</v>
      </c>
      <c r="I20" s="178" t="s">
        <v>93</v>
      </c>
      <c r="J20" s="178" t="s">
        <v>93</v>
      </c>
      <c r="K20" s="178" t="str">
        <f>IF(ISERROR(AVERAGE(C20:J20)),"=",AVERAGE(C20:J20))</f>
        <v>=</v>
      </c>
      <c r="L20" s="120"/>
    </row>
    <row r="21" spans="1:12" ht="15.75" customHeight="1">
      <c r="A21" s="176" t="s">
        <v>115</v>
      </c>
      <c r="B21" s="177" t="s">
        <v>0</v>
      </c>
      <c r="C21" s="192" t="s">
        <v>93</v>
      </c>
      <c r="D21" s="192" t="s">
        <v>93</v>
      </c>
      <c r="E21" s="178" t="s">
        <v>93</v>
      </c>
      <c r="F21" s="178" t="s">
        <v>93</v>
      </c>
      <c r="G21" s="178" t="s">
        <v>93</v>
      </c>
      <c r="H21" s="178" t="s">
        <v>93</v>
      </c>
      <c r="I21" s="178" t="s">
        <v>93</v>
      </c>
      <c r="J21" s="178" t="s">
        <v>93</v>
      </c>
      <c r="K21" s="178" t="str">
        <f>IF(ISERROR(AVERAGE(C21:J21)),"=",AVERAGE(C21:J21))</f>
        <v>=</v>
      </c>
      <c r="L21" s="120"/>
    </row>
    <row r="22" spans="1:12" ht="24.75" customHeight="1">
      <c r="A22" s="48" t="s">
        <v>258</v>
      </c>
      <c r="B22" s="48"/>
      <c r="C22" s="48"/>
      <c r="D22" s="48"/>
      <c r="E22" s="48"/>
      <c r="F22" s="48"/>
      <c r="G22" s="117"/>
      <c r="H22" s="117"/>
      <c r="I22" s="117"/>
      <c r="J22" s="117"/>
      <c r="K22" s="119"/>
      <c r="L22" s="120"/>
    </row>
    <row r="23" spans="1:12" ht="15.75" customHeight="1">
      <c r="A23" s="46" t="s">
        <v>65</v>
      </c>
      <c r="B23" s="51" t="s">
        <v>25</v>
      </c>
      <c r="C23" s="116">
        <v>211</v>
      </c>
      <c r="D23" s="116">
        <v>212</v>
      </c>
      <c r="E23" s="52">
        <v>203</v>
      </c>
      <c r="F23" s="52">
        <v>204</v>
      </c>
      <c r="G23" s="52">
        <v>199</v>
      </c>
      <c r="H23" s="52">
        <v>200</v>
      </c>
      <c r="I23" s="52">
        <v>192</v>
      </c>
      <c r="J23" s="52">
        <v>193</v>
      </c>
      <c r="K23" s="52">
        <f>IF(ISERROR(AVERAGE(C23:J23)),"=",AVERAGE(C23:J23))</f>
        <v>201.75</v>
      </c>
      <c r="L23" s="120"/>
    </row>
    <row r="24" spans="1:12" ht="24.75" customHeight="1">
      <c r="A24" s="189" t="s">
        <v>176</v>
      </c>
      <c r="B24" s="189"/>
      <c r="C24" s="189"/>
      <c r="D24" s="189"/>
      <c r="E24" s="189"/>
      <c r="F24" s="189"/>
      <c r="G24" s="190"/>
      <c r="H24" s="190"/>
      <c r="I24" s="190"/>
      <c r="J24" s="190"/>
      <c r="K24" s="191"/>
      <c r="L24" s="120"/>
    </row>
    <row r="25" spans="1:12" ht="15.75" customHeight="1">
      <c r="A25" s="176" t="s">
        <v>65</v>
      </c>
      <c r="B25" s="177" t="s">
        <v>25</v>
      </c>
      <c r="C25" s="192">
        <v>263</v>
      </c>
      <c r="D25" s="192">
        <v>264</v>
      </c>
      <c r="E25" s="178" t="s">
        <v>93</v>
      </c>
      <c r="F25" s="178" t="s">
        <v>93</v>
      </c>
      <c r="G25" s="178" t="s">
        <v>93</v>
      </c>
      <c r="H25" s="178" t="s">
        <v>93</v>
      </c>
      <c r="I25" s="178" t="s">
        <v>93</v>
      </c>
      <c r="J25" s="178" t="s">
        <v>93</v>
      </c>
      <c r="K25" s="178">
        <f>IF(ISERROR(AVERAGE(C25:J25)),"=",AVERAGE(C25:J25))</f>
        <v>263.5</v>
      </c>
      <c r="L25" s="120"/>
    </row>
    <row r="26" spans="1:12" ht="15.75" customHeight="1">
      <c r="A26" s="176" t="s">
        <v>1</v>
      </c>
      <c r="B26" s="177" t="s">
        <v>0</v>
      </c>
      <c r="C26" s="192" t="s">
        <v>93</v>
      </c>
      <c r="D26" s="192" t="s">
        <v>93</v>
      </c>
      <c r="E26" s="178" t="s">
        <v>93</v>
      </c>
      <c r="F26" s="178" t="s">
        <v>93</v>
      </c>
      <c r="G26" s="178" t="s">
        <v>93</v>
      </c>
      <c r="H26" s="178" t="s">
        <v>93</v>
      </c>
      <c r="I26" s="179" t="s">
        <v>93</v>
      </c>
      <c r="J26" s="179" t="s">
        <v>93</v>
      </c>
      <c r="K26" s="178" t="str">
        <f>IF(ISERROR(AVERAGE(C26:J26)),"=",AVERAGE(C26:J26))</f>
        <v>=</v>
      </c>
      <c r="L26" s="120"/>
    </row>
    <row r="27" spans="1:12" ht="24.75" customHeight="1">
      <c r="A27" s="48" t="s">
        <v>72</v>
      </c>
      <c r="B27" s="48"/>
      <c r="C27" s="119"/>
      <c r="D27" s="119"/>
      <c r="E27" s="119"/>
      <c r="F27" s="119"/>
      <c r="G27" s="117"/>
      <c r="H27" s="117"/>
      <c r="I27" s="201"/>
      <c r="J27" s="201"/>
      <c r="K27" s="119"/>
      <c r="L27" s="120"/>
    </row>
    <row r="28" spans="1:12" ht="15.75" customHeight="1">
      <c r="A28" s="46" t="s">
        <v>2</v>
      </c>
      <c r="B28" s="51" t="s">
        <v>25</v>
      </c>
      <c r="C28" s="116">
        <v>481</v>
      </c>
      <c r="D28" s="116">
        <v>486</v>
      </c>
      <c r="E28" s="52">
        <v>481</v>
      </c>
      <c r="F28" s="52">
        <v>486</v>
      </c>
      <c r="G28" s="52">
        <v>478</v>
      </c>
      <c r="H28" s="52">
        <v>483</v>
      </c>
      <c r="I28" s="126">
        <v>478</v>
      </c>
      <c r="J28" s="126">
        <v>483</v>
      </c>
      <c r="K28" s="52">
        <f>IF(ISERROR(AVERAGE(C28:J28)),"=",AVERAGE(C28:J28))</f>
        <v>482</v>
      </c>
      <c r="L28" s="120"/>
    </row>
    <row r="29" spans="1:12" ht="15.75" customHeight="1">
      <c r="A29" s="46" t="s">
        <v>3</v>
      </c>
      <c r="B29" s="51" t="s">
        <v>0</v>
      </c>
      <c r="C29" s="116">
        <v>406</v>
      </c>
      <c r="D29" s="116">
        <v>409</v>
      </c>
      <c r="E29" s="52">
        <v>406</v>
      </c>
      <c r="F29" s="52">
        <v>409</v>
      </c>
      <c r="G29" s="52">
        <v>403</v>
      </c>
      <c r="H29" s="52">
        <v>406</v>
      </c>
      <c r="I29" s="126">
        <v>403</v>
      </c>
      <c r="J29" s="126">
        <v>406</v>
      </c>
      <c r="K29" s="52">
        <f>IF(ISERROR(AVERAGE(C29:J29)),"=",AVERAGE(C29:J29))</f>
        <v>406</v>
      </c>
      <c r="L29" s="120"/>
    </row>
    <row r="30" spans="1:12" ht="15.75" customHeight="1">
      <c r="A30" s="46" t="s">
        <v>4</v>
      </c>
      <c r="B30" s="51" t="s">
        <v>0</v>
      </c>
      <c r="C30" s="116">
        <v>388</v>
      </c>
      <c r="D30" s="116">
        <v>393</v>
      </c>
      <c r="E30" s="52">
        <v>388</v>
      </c>
      <c r="F30" s="52">
        <v>393</v>
      </c>
      <c r="G30" s="52">
        <v>385</v>
      </c>
      <c r="H30" s="52">
        <v>390</v>
      </c>
      <c r="I30" s="126">
        <v>385</v>
      </c>
      <c r="J30" s="126">
        <v>390</v>
      </c>
      <c r="K30" s="52">
        <f>IF(ISERROR(AVERAGE(C30:J30)),"=",AVERAGE(C30:J30))</f>
        <v>389</v>
      </c>
      <c r="L30" s="120"/>
    </row>
    <row r="31" spans="1:12" ht="24.75" customHeight="1">
      <c r="A31" s="48" t="s">
        <v>73</v>
      </c>
      <c r="B31" s="48"/>
      <c r="C31" s="117"/>
      <c r="D31" s="117"/>
      <c r="E31" s="117"/>
      <c r="F31" s="117"/>
      <c r="G31" s="117"/>
      <c r="H31" s="117"/>
      <c r="I31" s="201"/>
      <c r="J31" s="201"/>
      <c r="K31" s="119"/>
      <c r="L31" s="120"/>
    </row>
    <row r="32" spans="1:12" ht="15.75" customHeight="1">
      <c r="A32" s="46" t="s">
        <v>17</v>
      </c>
      <c r="B32" s="51" t="s">
        <v>25</v>
      </c>
      <c r="C32" s="116">
        <v>372</v>
      </c>
      <c r="D32" s="116">
        <v>377</v>
      </c>
      <c r="E32" s="52">
        <v>372</v>
      </c>
      <c r="F32" s="52">
        <v>377</v>
      </c>
      <c r="G32" s="52">
        <v>369</v>
      </c>
      <c r="H32" s="52">
        <v>374</v>
      </c>
      <c r="I32" s="126">
        <v>369</v>
      </c>
      <c r="J32" s="126">
        <v>374</v>
      </c>
      <c r="K32" s="52">
        <f>IF(ISERROR(AVERAGE(C32:J32)),"=",AVERAGE(C32:J32))</f>
        <v>373</v>
      </c>
      <c r="L32" s="120"/>
    </row>
    <row r="33" spans="1:12" ht="15.75" customHeight="1">
      <c r="A33" s="46" t="s">
        <v>18</v>
      </c>
      <c r="B33" s="51" t="s">
        <v>0</v>
      </c>
      <c r="C33" s="116">
        <v>361</v>
      </c>
      <c r="D33" s="116">
        <v>372</v>
      </c>
      <c r="E33" s="52">
        <v>361</v>
      </c>
      <c r="F33" s="52">
        <v>372</v>
      </c>
      <c r="G33" s="52">
        <v>358</v>
      </c>
      <c r="H33" s="52">
        <v>369</v>
      </c>
      <c r="I33" s="126">
        <v>358</v>
      </c>
      <c r="J33" s="126">
        <v>369</v>
      </c>
      <c r="K33" s="52">
        <f>IF(ISERROR(AVERAGE(C33:J33)),"=",AVERAGE(C33:J33))</f>
        <v>365</v>
      </c>
      <c r="L33" s="120"/>
    </row>
    <row r="34" spans="1:12" ht="24.75" customHeight="1">
      <c r="A34" s="48" t="s">
        <v>74</v>
      </c>
      <c r="B34" s="33"/>
      <c r="C34" s="119"/>
      <c r="D34" s="119"/>
      <c r="E34" s="119"/>
      <c r="F34" s="119"/>
      <c r="G34" s="117"/>
      <c r="H34" s="117"/>
      <c r="I34" s="202"/>
      <c r="J34" s="202"/>
      <c r="K34" s="119"/>
      <c r="L34" s="120"/>
    </row>
    <row r="35" spans="1:12" ht="15.75" customHeight="1">
      <c r="A35" s="46" t="s">
        <v>6</v>
      </c>
      <c r="B35" s="51" t="s">
        <v>25</v>
      </c>
      <c r="C35" s="116">
        <v>252</v>
      </c>
      <c r="D35" s="116">
        <v>254</v>
      </c>
      <c r="E35" s="52">
        <v>244</v>
      </c>
      <c r="F35" s="52">
        <v>246</v>
      </c>
      <c r="G35" s="52">
        <v>240</v>
      </c>
      <c r="H35" s="52">
        <v>242</v>
      </c>
      <c r="I35" s="126">
        <v>233</v>
      </c>
      <c r="J35" s="126">
        <v>235</v>
      </c>
      <c r="K35" s="52">
        <f>IF(ISERROR(AVERAGE(C35:J35)),"=",AVERAGE(C35:J35))</f>
        <v>243.25</v>
      </c>
      <c r="L35" s="120"/>
    </row>
    <row r="36" spans="1:12" ht="15.75" customHeight="1">
      <c r="A36" s="46" t="s">
        <v>7</v>
      </c>
      <c r="B36" s="51" t="s">
        <v>0</v>
      </c>
      <c r="C36" s="116" t="s">
        <v>93</v>
      </c>
      <c r="D36" s="116" t="s">
        <v>93</v>
      </c>
      <c r="E36" s="52" t="s">
        <v>93</v>
      </c>
      <c r="F36" s="52" t="s">
        <v>93</v>
      </c>
      <c r="G36" s="52" t="s">
        <v>93</v>
      </c>
      <c r="H36" s="52" t="s">
        <v>93</v>
      </c>
      <c r="I36" s="126" t="s">
        <v>93</v>
      </c>
      <c r="J36" s="126" t="s">
        <v>93</v>
      </c>
      <c r="K36" s="52" t="str">
        <f>IF(ISERROR(AVERAGE(C36:J36)),"=",AVERAGE(C36:J36))</f>
        <v>=</v>
      </c>
      <c r="L36" s="120"/>
    </row>
    <row r="37" spans="1:12" ht="24.75" customHeight="1">
      <c r="A37" s="48" t="s">
        <v>75</v>
      </c>
      <c r="B37" s="33"/>
      <c r="C37" s="119"/>
      <c r="D37" s="119"/>
      <c r="E37" s="119"/>
      <c r="F37" s="119"/>
      <c r="G37" s="117"/>
      <c r="H37" s="117"/>
      <c r="I37" s="202"/>
      <c r="J37" s="202"/>
      <c r="K37" s="119"/>
      <c r="L37" s="120"/>
    </row>
    <row r="38" spans="1:12" ht="15.75" customHeight="1">
      <c r="A38" s="46" t="s">
        <v>8</v>
      </c>
      <c r="B38" s="51" t="s">
        <v>25</v>
      </c>
      <c r="C38" s="116">
        <v>199</v>
      </c>
      <c r="D38" s="116">
        <v>202</v>
      </c>
      <c r="E38" s="52">
        <v>186</v>
      </c>
      <c r="F38" s="52">
        <v>189</v>
      </c>
      <c r="G38" s="52">
        <v>178</v>
      </c>
      <c r="H38" s="52">
        <v>181</v>
      </c>
      <c r="I38" s="126">
        <v>180</v>
      </c>
      <c r="J38" s="126">
        <v>183</v>
      </c>
      <c r="K38" s="52">
        <f>IF(ISERROR(AVERAGE(C38:J38)),"=",AVERAGE(C38:J38))</f>
        <v>187.25</v>
      </c>
      <c r="L38" s="120"/>
    </row>
    <row r="39" spans="1:12" ht="15.75" customHeight="1">
      <c r="A39" s="46" t="s">
        <v>9</v>
      </c>
      <c r="B39" s="51" t="s">
        <v>0</v>
      </c>
      <c r="C39" s="116">
        <v>197</v>
      </c>
      <c r="D39" s="116">
        <v>200</v>
      </c>
      <c r="E39" s="52">
        <v>184</v>
      </c>
      <c r="F39" s="52">
        <v>187</v>
      </c>
      <c r="G39" s="52">
        <v>176</v>
      </c>
      <c r="H39" s="52">
        <v>179</v>
      </c>
      <c r="I39" s="126">
        <v>178</v>
      </c>
      <c r="J39" s="126">
        <v>181</v>
      </c>
      <c r="K39" s="52">
        <f>IF(ISERROR(AVERAGE(C39:J39)),"=",AVERAGE(C39:J39))</f>
        <v>185.25</v>
      </c>
      <c r="L39" s="120"/>
    </row>
    <row r="40" spans="1:12" ht="15.75" customHeight="1">
      <c r="A40" s="46" t="s">
        <v>10</v>
      </c>
      <c r="B40" s="51" t="s">
        <v>0</v>
      </c>
      <c r="C40" s="116">
        <v>198</v>
      </c>
      <c r="D40" s="116">
        <v>202</v>
      </c>
      <c r="E40" s="52">
        <v>185</v>
      </c>
      <c r="F40" s="52">
        <v>189</v>
      </c>
      <c r="G40" s="52">
        <v>177</v>
      </c>
      <c r="H40" s="52">
        <v>181</v>
      </c>
      <c r="I40" s="126">
        <v>179</v>
      </c>
      <c r="J40" s="126">
        <v>183</v>
      </c>
      <c r="K40" s="52">
        <f>IF(ISERROR(AVERAGE(C40:J40)),"=",AVERAGE(C40:J40))</f>
        <v>186.75</v>
      </c>
      <c r="L40" s="120"/>
    </row>
    <row r="41" spans="1:11" ht="15.75" customHeight="1">
      <c r="A41" s="46" t="s">
        <v>11</v>
      </c>
      <c r="B41" s="51" t="s">
        <v>0</v>
      </c>
      <c r="C41" s="116">
        <v>241</v>
      </c>
      <c r="D41" s="116">
        <v>244</v>
      </c>
      <c r="E41" s="52">
        <v>228</v>
      </c>
      <c r="F41" s="52">
        <v>231</v>
      </c>
      <c r="G41" s="52">
        <v>220</v>
      </c>
      <c r="H41" s="52">
        <v>223</v>
      </c>
      <c r="I41" s="126">
        <v>222</v>
      </c>
      <c r="J41" s="126">
        <v>225</v>
      </c>
      <c r="K41" s="52">
        <f>IF(ISERROR(AVERAGE(C41:J41)),"=",AVERAGE(C41:J41))</f>
        <v>229.25</v>
      </c>
    </row>
    <row r="42" spans="1:11" s="25" customFormat="1" ht="21.75" customHeight="1">
      <c r="A42" s="121" t="s">
        <v>276</v>
      </c>
      <c r="B42" s="121"/>
      <c r="C42" s="121"/>
      <c r="D42" s="121"/>
      <c r="E42" s="121"/>
      <c r="F42" s="121"/>
      <c r="G42" s="122"/>
      <c r="H42" s="122"/>
      <c r="I42" s="202"/>
      <c r="J42" s="202"/>
      <c r="K42" s="123"/>
    </row>
    <row r="43" spans="1:11" s="25" customFormat="1" ht="15.75" customHeight="1">
      <c r="A43" s="124" t="s">
        <v>12</v>
      </c>
      <c r="B43" s="125" t="s">
        <v>25</v>
      </c>
      <c r="C43" s="116" t="s">
        <v>93</v>
      </c>
      <c r="D43" s="116" t="s">
        <v>93</v>
      </c>
      <c r="E43" s="52" t="s">
        <v>93</v>
      </c>
      <c r="F43" s="52" t="s">
        <v>93</v>
      </c>
      <c r="G43" s="52" t="s">
        <v>93</v>
      </c>
      <c r="H43" s="52" t="s">
        <v>93</v>
      </c>
      <c r="I43" s="126">
        <v>352</v>
      </c>
      <c r="J43" s="126">
        <v>355</v>
      </c>
      <c r="K43" s="127">
        <f>IF(ISERROR(AVERAGE(C43:J43)),"=",AVERAGE(C43:J43))</f>
        <v>353.5</v>
      </c>
    </row>
    <row r="44" spans="1:11" s="25" customFormat="1" ht="21.75" customHeight="1">
      <c r="A44" s="189" t="s">
        <v>175</v>
      </c>
      <c r="B44" s="189"/>
      <c r="C44" s="189"/>
      <c r="D44" s="189"/>
      <c r="E44" s="189"/>
      <c r="F44" s="189"/>
      <c r="G44" s="190"/>
      <c r="H44" s="190"/>
      <c r="I44" s="227"/>
      <c r="J44" s="227"/>
      <c r="K44" s="228"/>
    </row>
    <row r="45" spans="1:11" s="25" customFormat="1" ht="15.75" customHeight="1">
      <c r="A45" s="176" t="s">
        <v>12</v>
      </c>
      <c r="B45" s="177" t="s">
        <v>25</v>
      </c>
      <c r="C45" s="192" t="s">
        <v>93</v>
      </c>
      <c r="D45" s="192" t="s">
        <v>93</v>
      </c>
      <c r="E45" s="178" t="s">
        <v>93</v>
      </c>
      <c r="F45" s="178" t="s">
        <v>93</v>
      </c>
      <c r="G45" s="178" t="s">
        <v>93</v>
      </c>
      <c r="H45" s="178" t="s">
        <v>93</v>
      </c>
      <c r="I45" s="178" t="s">
        <v>93</v>
      </c>
      <c r="J45" s="178" t="s">
        <v>93</v>
      </c>
      <c r="K45" s="192" t="str">
        <f>IF(ISERROR(AVERAGE(C45:J45)),"=",AVERAGE(C45:J45))</f>
        <v>=</v>
      </c>
    </row>
    <row r="46" spans="1:10" ht="12.75">
      <c r="A46" s="128"/>
      <c r="B46" s="129"/>
      <c r="C46" s="130"/>
      <c r="D46" s="130"/>
      <c r="E46" s="130"/>
      <c r="F46" s="130"/>
      <c r="G46" s="129"/>
      <c r="H46" s="129"/>
      <c r="I46" s="129"/>
      <c r="J46" s="129"/>
    </row>
    <row r="47" spans="1:11" ht="20.25" customHeight="1">
      <c r="A47" s="112"/>
      <c r="B47" s="113"/>
      <c r="C47" s="251" t="s">
        <v>268</v>
      </c>
      <c r="D47" s="252"/>
      <c r="E47" s="251" t="s">
        <v>269</v>
      </c>
      <c r="F47" s="252"/>
      <c r="G47" s="251" t="s">
        <v>270</v>
      </c>
      <c r="H47" s="252"/>
      <c r="I47" s="251" t="s">
        <v>271</v>
      </c>
      <c r="J47" s="252"/>
      <c r="K47" s="114" t="s">
        <v>123</v>
      </c>
    </row>
    <row r="48" spans="2:11" ht="15.75" customHeight="1">
      <c r="B48" s="2"/>
      <c r="C48" s="115" t="s">
        <v>124</v>
      </c>
      <c r="D48" s="115" t="s">
        <v>125</v>
      </c>
      <c r="E48" s="115" t="s">
        <v>124</v>
      </c>
      <c r="F48" s="115" t="s">
        <v>125</v>
      </c>
      <c r="G48" s="115" t="s">
        <v>124</v>
      </c>
      <c r="H48" s="115" t="s">
        <v>125</v>
      </c>
      <c r="I48" s="115" t="s">
        <v>124</v>
      </c>
      <c r="J48" s="115" t="s">
        <v>125</v>
      </c>
      <c r="K48" s="171" t="s">
        <v>272</v>
      </c>
    </row>
    <row r="49" spans="1:11" ht="21" customHeight="1">
      <c r="A49" s="47" t="s">
        <v>95</v>
      </c>
      <c r="B49" s="47"/>
      <c r="C49" s="82"/>
      <c r="D49" s="82"/>
      <c r="I49" s="82"/>
      <c r="J49" s="82"/>
      <c r="K49" s="175"/>
    </row>
    <row r="50" spans="1:12" ht="31.5" customHeight="1">
      <c r="A50" s="253" t="s">
        <v>127</v>
      </c>
      <c r="B50" s="253"/>
      <c r="C50" s="253"/>
      <c r="D50" s="253"/>
      <c r="E50" s="253"/>
      <c r="F50" s="253"/>
      <c r="G50" s="253"/>
      <c r="H50" s="253"/>
      <c r="I50" s="253"/>
      <c r="J50" s="253"/>
      <c r="K50" s="131"/>
      <c r="L50" s="132"/>
    </row>
    <row r="51" spans="1:12" ht="26.25" customHeight="1">
      <c r="A51" s="254" t="s">
        <v>137</v>
      </c>
      <c r="B51" s="254"/>
      <c r="C51" s="254"/>
      <c r="D51" s="254"/>
      <c r="E51" s="254"/>
      <c r="F51" s="254"/>
      <c r="G51" s="254"/>
      <c r="H51" s="254"/>
      <c r="I51" s="254"/>
      <c r="J51" s="254"/>
      <c r="K51" s="133"/>
      <c r="L51" s="132"/>
    </row>
    <row r="52" spans="1:11" s="25" customFormat="1" ht="15.75" customHeight="1">
      <c r="A52" s="208" t="s">
        <v>259</v>
      </c>
      <c r="B52" s="209"/>
      <c r="C52" s="83"/>
      <c r="D52" s="83"/>
      <c r="E52" s="173"/>
      <c r="F52" s="173"/>
      <c r="G52" s="173"/>
      <c r="H52" s="173"/>
      <c r="I52" s="173"/>
      <c r="J52" s="173"/>
      <c r="K52" s="210"/>
    </row>
    <row r="53" spans="1:11" s="25" customFormat="1" ht="15.75" customHeight="1">
      <c r="A53" s="124" t="s">
        <v>170</v>
      </c>
      <c r="B53" s="125" t="s">
        <v>0</v>
      </c>
      <c r="C53" s="127">
        <v>0.45</v>
      </c>
      <c r="D53" s="127">
        <v>0.48</v>
      </c>
      <c r="E53" s="165">
        <v>0.45</v>
      </c>
      <c r="F53" s="165">
        <v>0.48</v>
      </c>
      <c r="G53" s="165" t="s">
        <v>93</v>
      </c>
      <c r="H53" s="165" t="s">
        <v>93</v>
      </c>
      <c r="I53" s="165" t="s">
        <v>93</v>
      </c>
      <c r="J53" s="165" t="s">
        <v>93</v>
      </c>
      <c r="K53" s="165">
        <f aca="true" t="shared" si="1" ref="K53:K61">IF(ISERROR(AVERAGE(C53:J53)),"=",AVERAGE(C53:J53))</f>
        <v>0.46499999999999997</v>
      </c>
    </row>
    <row r="54" spans="1:11" s="25" customFormat="1" ht="15.75" customHeight="1">
      <c r="A54" s="124" t="s">
        <v>167</v>
      </c>
      <c r="B54" s="125" t="s">
        <v>0</v>
      </c>
      <c r="C54" s="127">
        <v>0.65</v>
      </c>
      <c r="D54" s="127">
        <v>0.66</v>
      </c>
      <c r="E54" s="165">
        <v>0.65</v>
      </c>
      <c r="F54" s="165">
        <v>0.66</v>
      </c>
      <c r="G54" s="165" t="s">
        <v>93</v>
      </c>
      <c r="H54" s="165" t="s">
        <v>93</v>
      </c>
      <c r="I54" s="165" t="s">
        <v>93</v>
      </c>
      <c r="J54" s="165" t="s">
        <v>93</v>
      </c>
      <c r="K54" s="165">
        <f t="shared" si="1"/>
        <v>0.655</v>
      </c>
    </row>
    <row r="55" spans="1:11" s="25" customFormat="1" ht="15.75" customHeight="1">
      <c r="A55" s="124" t="s">
        <v>260</v>
      </c>
      <c r="B55" s="125" t="s">
        <v>0</v>
      </c>
      <c r="C55" s="127">
        <v>0.73</v>
      </c>
      <c r="D55" s="127">
        <v>0.75</v>
      </c>
      <c r="E55" s="165">
        <v>0.73</v>
      </c>
      <c r="F55" s="165">
        <v>0.75</v>
      </c>
      <c r="G55" s="165" t="s">
        <v>93</v>
      </c>
      <c r="H55" s="165" t="s">
        <v>93</v>
      </c>
      <c r="I55" s="165" t="s">
        <v>93</v>
      </c>
      <c r="J55" s="165" t="s">
        <v>93</v>
      </c>
      <c r="K55" s="165">
        <f t="shared" si="1"/>
        <v>0.74</v>
      </c>
    </row>
    <row r="56" spans="1:11" s="25" customFormat="1" ht="15.75" customHeight="1">
      <c r="A56" s="124" t="s">
        <v>178</v>
      </c>
      <c r="B56" s="125" t="s">
        <v>0</v>
      </c>
      <c r="C56" s="127" t="s">
        <v>93</v>
      </c>
      <c r="D56" s="127" t="s">
        <v>93</v>
      </c>
      <c r="E56" s="165" t="s">
        <v>93</v>
      </c>
      <c r="F56" s="165" t="s">
        <v>93</v>
      </c>
      <c r="G56" s="165" t="s">
        <v>93</v>
      </c>
      <c r="H56" s="165" t="s">
        <v>93</v>
      </c>
      <c r="I56" s="165">
        <v>0.3</v>
      </c>
      <c r="J56" s="165">
        <v>0.38</v>
      </c>
      <c r="K56" s="165">
        <f t="shared" si="1"/>
        <v>0.33999999999999997</v>
      </c>
    </row>
    <row r="57" spans="1:11" s="25" customFormat="1" ht="15.75" customHeight="1">
      <c r="A57" s="124" t="s">
        <v>262</v>
      </c>
      <c r="B57" s="125" t="s">
        <v>0</v>
      </c>
      <c r="C57" s="127" t="s">
        <v>93</v>
      </c>
      <c r="D57" s="127" t="s">
        <v>93</v>
      </c>
      <c r="E57" s="165" t="s">
        <v>93</v>
      </c>
      <c r="F57" s="165" t="s">
        <v>93</v>
      </c>
      <c r="G57" s="165" t="s">
        <v>93</v>
      </c>
      <c r="H57" s="165" t="s">
        <v>93</v>
      </c>
      <c r="I57" s="165" t="s">
        <v>93</v>
      </c>
      <c r="J57" s="165" t="s">
        <v>93</v>
      </c>
      <c r="K57" s="165" t="str">
        <f t="shared" si="1"/>
        <v>=</v>
      </c>
    </row>
    <row r="58" spans="1:11" s="25" customFormat="1" ht="15.75" customHeight="1">
      <c r="A58" s="124" t="s">
        <v>173</v>
      </c>
      <c r="B58" s="125" t="s">
        <v>0</v>
      </c>
      <c r="C58" s="127" t="s">
        <v>93</v>
      </c>
      <c r="D58" s="127" t="s">
        <v>93</v>
      </c>
      <c r="E58" s="165" t="s">
        <v>93</v>
      </c>
      <c r="F58" s="165" t="s">
        <v>93</v>
      </c>
      <c r="G58" s="165" t="s">
        <v>93</v>
      </c>
      <c r="H58" s="165" t="s">
        <v>93</v>
      </c>
      <c r="I58" s="165" t="s">
        <v>93</v>
      </c>
      <c r="J58" s="165" t="s">
        <v>93</v>
      </c>
      <c r="K58" s="165" t="str">
        <f t="shared" si="1"/>
        <v>=</v>
      </c>
    </row>
    <row r="59" spans="1:11" s="25" customFormat="1" ht="15.75" customHeight="1">
      <c r="A59" s="124" t="s">
        <v>129</v>
      </c>
      <c r="B59" s="125" t="s">
        <v>0</v>
      </c>
      <c r="C59" s="127" t="s">
        <v>93</v>
      </c>
      <c r="D59" s="127" t="s">
        <v>93</v>
      </c>
      <c r="E59" s="165" t="s">
        <v>93</v>
      </c>
      <c r="F59" s="165" t="s">
        <v>93</v>
      </c>
      <c r="G59" s="165" t="s">
        <v>93</v>
      </c>
      <c r="H59" s="165" t="s">
        <v>93</v>
      </c>
      <c r="I59" s="165" t="s">
        <v>93</v>
      </c>
      <c r="J59" s="165" t="s">
        <v>93</v>
      </c>
      <c r="K59" s="165" t="str">
        <f t="shared" si="1"/>
        <v>=</v>
      </c>
    </row>
    <row r="60" spans="1:11" s="25" customFormat="1" ht="15.75" customHeight="1">
      <c r="A60" s="124" t="s">
        <v>172</v>
      </c>
      <c r="B60" s="125" t="s">
        <v>0</v>
      </c>
      <c r="C60" s="127" t="s">
        <v>93</v>
      </c>
      <c r="D60" s="127" t="s">
        <v>93</v>
      </c>
      <c r="E60" s="165" t="s">
        <v>93</v>
      </c>
      <c r="F60" s="165" t="s">
        <v>93</v>
      </c>
      <c r="G60" s="165" t="s">
        <v>93</v>
      </c>
      <c r="H60" s="165" t="s">
        <v>93</v>
      </c>
      <c r="I60" s="165" t="s">
        <v>93</v>
      </c>
      <c r="J60" s="165" t="s">
        <v>93</v>
      </c>
      <c r="K60" s="165" t="str">
        <f t="shared" si="1"/>
        <v>=</v>
      </c>
    </row>
    <row r="61" spans="1:11" s="25" customFormat="1" ht="15.75" customHeight="1">
      <c r="A61" s="124" t="s">
        <v>263</v>
      </c>
      <c r="B61" s="125" t="s">
        <v>0</v>
      </c>
      <c r="C61" s="127" t="s">
        <v>93</v>
      </c>
      <c r="D61" s="127" t="s">
        <v>93</v>
      </c>
      <c r="E61" s="165" t="s">
        <v>93</v>
      </c>
      <c r="F61" s="165" t="s">
        <v>93</v>
      </c>
      <c r="G61" s="165" t="s">
        <v>93</v>
      </c>
      <c r="H61" s="165" t="s">
        <v>93</v>
      </c>
      <c r="I61" s="165" t="s">
        <v>93</v>
      </c>
      <c r="J61" s="165" t="s">
        <v>93</v>
      </c>
      <c r="K61" s="165" t="str">
        <f t="shared" si="1"/>
        <v>=</v>
      </c>
    </row>
    <row r="62" spans="1:11" ht="15.75" customHeight="1">
      <c r="A62" s="211" t="s">
        <v>164</v>
      </c>
      <c r="B62" s="212"/>
      <c r="C62" s="204"/>
      <c r="D62" s="204"/>
      <c r="E62" s="213"/>
      <c r="F62" s="213"/>
      <c r="G62" s="213"/>
      <c r="H62" s="213"/>
      <c r="I62" s="213"/>
      <c r="J62" s="213"/>
      <c r="K62" s="205"/>
    </row>
    <row r="63" spans="1:11" ht="15.75" customHeight="1">
      <c r="A63" s="176" t="s">
        <v>166</v>
      </c>
      <c r="B63" s="177" t="s">
        <v>96</v>
      </c>
      <c r="C63" s="192" t="s">
        <v>93</v>
      </c>
      <c r="D63" s="192" t="s">
        <v>93</v>
      </c>
      <c r="E63" s="178" t="s">
        <v>93</v>
      </c>
      <c r="F63" s="178" t="s">
        <v>93</v>
      </c>
      <c r="G63" s="178" t="s">
        <v>93</v>
      </c>
      <c r="H63" s="178" t="s">
        <v>93</v>
      </c>
      <c r="I63" s="178" t="s">
        <v>93</v>
      </c>
      <c r="J63" s="178" t="s">
        <v>93</v>
      </c>
      <c r="K63" s="178" t="str">
        <f aca="true" t="shared" si="2" ref="K63:K71">IF(ISERROR(AVERAGE(C63:J63)),"=",AVERAGE(C63:J63))</f>
        <v>=</v>
      </c>
    </row>
    <row r="64" spans="1:11" ht="15.75" customHeight="1">
      <c r="A64" s="176" t="s">
        <v>170</v>
      </c>
      <c r="B64" s="177" t="s">
        <v>0</v>
      </c>
      <c r="C64" s="192" t="s">
        <v>93</v>
      </c>
      <c r="D64" s="192" t="s">
        <v>93</v>
      </c>
      <c r="E64" s="178" t="s">
        <v>93</v>
      </c>
      <c r="F64" s="178" t="s">
        <v>93</v>
      </c>
      <c r="G64" s="178" t="s">
        <v>93</v>
      </c>
      <c r="H64" s="178" t="s">
        <v>93</v>
      </c>
      <c r="I64" s="178" t="s">
        <v>93</v>
      </c>
      <c r="J64" s="178" t="s">
        <v>93</v>
      </c>
      <c r="K64" s="178" t="str">
        <f t="shared" si="2"/>
        <v>=</v>
      </c>
    </row>
    <row r="65" spans="1:11" ht="15.75" customHeight="1">
      <c r="A65" s="176" t="s">
        <v>167</v>
      </c>
      <c r="B65" s="177" t="s">
        <v>0</v>
      </c>
      <c r="C65" s="192" t="s">
        <v>93</v>
      </c>
      <c r="D65" s="192" t="s">
        <v>93</v>
      </c>
      <c r="E65" s="178" t="s">
        <v>93</v>
      </c>
      <c r="F65" s="178" t="s">
        <v>93</v>
      </c>
      <c r="G65" s="178" t="s">
        <v>93</v>
      </c>
      <c r="H65" s="178" t="s">
        <v>93</v>
      </c>
      <c r="I65" s="178" t="s">
        <v>93</v>
      </c>
      <c r="J65" s="178" t="s">
        <v>93</v>
      </c>
      <c r="K65" s="178" t="str">
        <f t="shared" si="2"/>
        <v>=</v>
      </c>
    </row>
    <row r="66" spans="1:11" ht="15.75" customHeight="1">
      <c r="A66" s="176" t="s">
        <v>178</v>
      </c>
      <c r="B66" s="177" t="s">
        <v>0</v>
      </c>
      <c r="C66" s="192" t="s">
        <v>93</v>
      </c>
      <c r="D66" s="192" t="s">
        <v>93</v>
      </c>
      <c r="E66" s="178" t="s">
        <v>93</v>
      </c>
      <c r="F66" s="178" t="s">
        <v>93</v>
      </c>
      <c r="G66" s="178" t="s">
        <v>93</v>
      </c>
      <c r="H66" s="178" t="s">
        <v>93</v>
      </c>
      <c r="I66" s="178" t="s">
        <v>93</v>
      </c>
      <c r="J66" s="178" t="s">
        <v>93</v>
      </c>
      <c r="K66" s="178" t="str">
        <f t="shared" si="2"/>
        <v>=</v>
      </c>
    </row>
    <row r="67" spans="1:11" ht="15.75" customHeight="1">
      <c r="A67" s="176" t="s">
        <v>128</v>
      </c>
      <c r="B67" s="177" t="s">
        <v>0</v>
      </c>
      <c r="C67" s="192" t="s">
        <v>93</v>
      </c>
      <c r="D67" s="192" t="s">
        <v>93</v>
      </c>
      <c r="E67" s="178" t="s">
        <v>93</v>
      </c>
      <c r="F67" s="178" t="s">
        <v>93</v>
      </c>
      <c r="G67" s="178" t="s">
        <v>93</v>
      </c>
      <c r="H67" s="178" t="s">
        <v>93</v>
      </c>
      <c r="I67" s="178" t="s">
        <v>93</v>
      </c>
      <c r="J67" s="178" t="s">
        <v>93</v>
      </c>
      <c r="K67" s="178" t="str">
        <f t="shared" si="2"/>
        <v>=</v>
      </c>
    </row>
    <row r="68" spans="1:11" ht="15.75" customHeight="1">
      <c r="A68" s="176" t="s">
        <v>173</v>
      </c>
      <c r="B68" s="177" t="s">
        <v>0</v>
      </c>
      <c r="C68" s="192" t="s">
        <v>93</v>
      </c>
      <c r="D68" s="192" t="s">
        <v>93</v>
      </c>
      <c r="E68" s="178" t="s">
        <v>93</v>
      </c>
      <c r="F68" s="178" t="s">
        <v>93</v>
      </c>
      <c r="G68" s="178" t="s">
        <v>93</v>
      </c>
      <c r="H68" s="178" t="s">
        <v>93</v>
      </c>
      <c r="I68" s="178" t="s">
        <v>93</v>
      </c>
      <c r="J68" s="178" t="s">
        <v>93</v>
      </c>
      <c r="K68" s="178" t="str">
        <f t="shared" si="2"/>
        <v>=</v>
      </c>
    </row>
    <row r="69" spans="1:11" ht="15.75" customHeight="1">
      <c r="A69" s="176" t="s">
        <v>129</v>
      </c>
      <c r="B69" s="177" t="s">
        <v>0</v>
      </c>
      <c r="C69" s="192" t="s">
        <v>93</v>
      </c>
      <c r="D69" s="192" t="s">
        <v>93</v>
      </c>
      <c r="E69" s="178" t="s">
        <v>93</v>
      </c>
      <c r="F69" s="178" t="s">
        <v>93</v>
      </c>
      <c r="G69" s="178" t="s">
        <v>93</v>
      </c>
      <c r="H69" s="178" t="s">
        <v>93</v>
      </c>
      <c r="I69" s="178" t="s">
        <v>93</v>
      </c>
      <c r="J69" s="178" t="s">
        <v>93</v>
      </c>
      <c r="K69" s="178" t="str">
        <f t="shared" si="2"/>
        <v>=</v>
      </c>
    </row>
    <row r="70" spans="1:11" ht="15.75" customHeight="1">
      <c r="A70" s="176" t="s">
        <v>172</v>
      </c>
      <c r="B70" s="177" t="s">
        <v>0</v>
      </c>
      <c r="C70" s="192" t="s">
        <v>93</v>
      </c>
      <c r="D70" s="192" t="s">
        <v>93</v>
      </c>
      <c r="E70" s="178" t="s">
        <v>93</v>
      </c>
      <c r="F70" s="178" t="s">
        <v>93</v>
      </c>
      <c r="G70" s="178" t="s">
        <v>93</v>
      </c>
      <c r="H70" s="178" t="s">
        <v>93</v>
      </c>
      <c r="I70" s="178" t="s">
        <v>93</v>
      </c>
      <c r="J70" s="178" t="s">
        <v>93</v>
      </c>
      <c r="K70" s="178" t="str">
        <f t="shared" si="2"/>
        <v>=</v>
      </c>
    </row>
    <row r="71" spans="1:11" ht="15.75" customHeight="1">
      <c r="A71" s="176" t="s">
        <v>139</v>
      </c>
      <c r="B71" s="177" t="s">
        <v>0</v>
      </c>
      <c r="C71" s="192" t="s">
        <v>93</v>
      </c>
      <c r="D71" s="192" t="s">
        <v>93</v>
      </c>
      <c r="E71" s="178" t="s">
        <v>93</v>
      </c>
      <c r="F71" s="178" t="s">
        <v>93</v>
      </c>
      <c r="G71" s="178" t="s">
        <v>93</v>
      </c>
      <c r="H71" s="178" t="s">
        <v>93</v>
      </c>
      <c r="I71" s="178" t="s">
        <v>93</v>
      </c>
      <c r="J71" s="178" t="s">
        <v>93</v>
      </c>
      <c r="K71" s="178" t="str">
        <f t="shared" si="2"/>
        <v>=</v>
      </c>
    </row>
    <row r="72" spans="1:11" s="25" customFormat="1" ht="21" customHeight="1">
      <c r="A72" s="208" t="s">
        <v>261</v>
      </c>
      <c r="B72" s="214"/>
      <c r="C72" s="215"/>
      <c r="D72" s="215"/>
      <c r="E72" s="215"/>
      <c r="F72" s="215"/>
      <c r="G72" s="215"/>
      <c r="H72" s="215"/>
      <c r="I72" s="215"/>
      <c r="J72" s="215"/>
      <c r="K72" s="215"/>
    </row>
    <row r="73" spans="1:11" s="25" customFormat="1" ht="15.75" customHeight="1">
      <c r="A73" s="124" t="s">
        <v>264</v>
      </c>
      <c r="B73" s="125" t="s">
        <v>96</v>
      </c>
      <c r="C73" s="127">
        <v>0.82</v>
      </c>
      <c r="D73" s="127">
        <v>0.92</v>
      </c>
      <c r="E73" s="165" t="s">
        <v>93</v>
      </c>
      <c r="F73" s="165" t="s">
        <v>93</v>
      </c>
      <c r="G73" s="165" t="s">
        <v>93</v>
      </c>
      <c r="H73" s="165" t="s">
        <v>93</v>
      </c>
      <c r="I73" s="165" t="s">
        <v>93</v>
      </c>
      <c r="J73" s="165" t="s">
        <v>93</v>
      </c>
      <c r="K73" s="165">
        <f aca="true" t="shared" si="3" ref="K73:K84">IF(ISERROR(AVERAGE(C73:J73)),"=",AVERAGE(C73:J73))</f>
        <v>0.87</v>
      </c>
    </row>
    <row r="74" spans="1:11" s="25" customFormat="1" ht="15.75" customHeight="1">
      <c r="A74" s="124" t="s">
        <v>169</v>
      </c>
      <c r="B74" s="125" t="s">
        <v>0</v>
      </c>
      <c r="C74" s="127">
        <v>0.63</v>
      </c>
      <c r="D74" s="127">
        <v>0.63</v>
      </c>
      <c r="E74" s="165">
        <v>0.6</v>
      </c>
      <c r="F74" s="165">
        <v>0.62</v>
      </c>
      <c r="G74" s="165">
        <v>0.58</v>
      </c>
      <c r="H74" s="165">
        <v>0.6</v>
      </c>
      <c r="I74" s="165">
        <v>0.58</v>
      </c>
      <c r="J74" s="165">
        <v>0.6</v>
      </c>
      <c r="K74" s="165">
        <f t="shared" si="3"/>
        <v>0.605</v>
      </c>
    </row>
    <row r="75" spans="1:11" s="25" customFormat="1" ht="15.75" customHeight="1">
      <c r="A75" s="124" t="s">
        <v>174</v>
      </c>
      <c r="B75" s="125" t="s">
        <v>0</v>
      </c>
      <c r="C75" s="127">
        <v>0.95</v>
      </c>
      <c r="D75" s="127">
        <v>0.98</v>
      </c>
      <c r="E75" s="165">
        <v>0.93</v>
      </c>
      <c r="F75" s="165">
        <v>0.95</v>
      </c>
      <c r="G75" s="165">
        <v>0.87</v>
      </c>
      <c r="H75" s="165">
        <v>0.92</v>
      </c>
      <c r="I75" s="165">
        <v>0.8</v>
      </c>
      <c r="J75" s="165">
        <v>0.88</v>
      </c>
      <c r="K75" s="165">
        <f t="shared" si="3"/>
        <v>0.9099999999999999</v>
      </c>
    </row>
    <row r="76" spans="1:11" s="25" customFormat="1" ht="15.75" customHeight="1">
      <c r="A76" s="124" t="s">
        <v>179</v>
      </c>
      <c r="B76" s="125" t="s">
        <v>0</v>
      </c>
      <c r="C76" s="127" t="s">
        <v>93</v>
      </c>
      <c r="D76" s="127" t="s">
        <v>93</v>
      </c>
      <c r="E76" s="165" t="s">
        <v>93</v>
      </c>
      <c r="F76" s="165" t="s">
        <v>93</v>
      </c>
      <c r="G76" s="165" t="s">
        <v>93</v>
      </c>
      <c r="H76" s="165" t="s">
        <v>93</v>
      </c>
      <c r="I76" s="165" t="s">
        <v>93</v>
      </c>
      <c r="J76" s="165" t="s">
        <v>93</v>
      </c>
      <c r="K76" s="165" t="str">
        <f t="shared" si="3"/>
        <v>=</v>
      </c>
    </row>
    <row r="77" spans="1:11" s="25" customFormat="1" ht="15.75" customHeight="1">
      <c r="A77" s="124" t="s">
        <v>177</v>
      </c>
      <c r="B77" s="125" t="s">
        <v>0</v>
      </c>
      <c r="C77" s="127" t="s">
        <v>93</v>
      </c>
      <c r="D77" s="127" t="s">
        <v>93</v>
      </c>
      <c r="E77" s="165" t="s">
        <v>93</v>
      </c>
      <c r="F77" s="165" t="s">
        <v>93</v>
      </c>
      <c r="G77" s="165">
        <v>1.03</v>
      </c>
      <c r="H77" s="165">
        <v>1.08</v>
      </c>
      <c r="I77" s="165">
        <v>1.03</v>
      </c>
      <c r="J77" s="165">
        <v>1.08</v>
      </c>
      <c r="K77" s="165">
        <f t="shared" si="3"/>
        <v>1.0550000000000002</v>
      </c>
    </row>
    <row r="78" spans="1:11" s="25" customFormat="1" ht="15.75" customHeight="1">
      <c r="A78" s="124" t="s">
        <v>265</v>
      </c>
      <c r="B78" s="125" t="s">
        <v>0</v>
      </c>
      <c r="C78" s="127" t="s">
        <v>93</v>
      </c>
      <c r="D78" s="127" t="s">
        <v>93</v>
      </c>
      <c r="E78" s="165" t="s">
        <v>93</v>
      </c>
      <c r="F78" s="165" t="s">
        <v>93</v>
      </c>
      <c r="G78" s="165" t="s">
        <v>93</v>
      </c>
      <c r="H78" s="165" t="s">
        <v>93</v>
      </c>
      <c r="I78" s="165" t="s">
        <v>93</v>
      </c>
      <c r="J78" s="165" t="s">
        <v>93</v>
      </c>
      <c r="K78" s="165" t="str">
        <f t="shared" si="3"/>
        <v>=</v>
      </c>
    </row>
    <row r="79" spans="1:11" s="25" customFormat="1" ht="15.75" customHeight="1">
      <c r="A79" s="124" t="s">
        <v>143</v>
      </c>
      <c r="B79" s="125" t="s">
        <v>0</v>
      </c>
      <c r="C79" s="127" t="s">
        <v>93</v>
      </c>
      <c r="D79" s="127" t="s">
        <v>93</v>
      </c>
      <c r="E79" s="165" t="s">
        <v>93</v>
      </c>
      <c r="F79" s="165" t="s">
        <v>93</v>
      </c>
      <c r="G79" s="165" t="s">
        <v>93</v>
      </c>
      <c r="H79" s="165" t="s">
        <v>93</v>
      </c>
      <c r="I79" s="165" t="s">
        <v>93</v>
      </c>
      <c r="J79" s="165" t="s">
        <v>93</v>
      </c>
      <c r="K79" s="165" t="str">
        <f t="shared" si="3"/>
        <v>=</v>
      </c>
    </row>
    <row r="80" spans="1:11" s="25" customFormat="1" ht="15.75" customHeight="1">
      <c r="A80" s="124" t="s">
        <v>144</v>
      </c>
      <c r="B80" s="125" t="s">
        <v>0</v>
      </c>
      <c r="C80" s="127" t="s">
        <v>93</v>
      </c>
      <c r="D80" s="127" t="s">
        <v>93</v>
      </c>
      <c r="E80" s="165" t="s">
        <v>93</v>
      </c>
      <c r="F80" s="165" t="s">
        <v>93</v>
      </c>
      <c r="G80" s="165" t="s">
        <v>93</v>
      </c>
      <c r="H80" s="165" t="s">
        <v>93</v>
      </c>
      <c r="I80" s="165" t="s">
        <v>93</v>
      </c>
      <c r="J80" s="165" t="s">
        <v>93</v>
      </c>
      <c r="K80" s="165" t="str">
        <f t="shared" si="3"/>
        <v>=</v>
      </c>
    </row>
    <row r="81" spans="1:11" s="25" customFormat="1" ht="15.75" customHeight="1">
      <c r="A81" s="124" t="s">
        <v>140</v>
      </c>
      <c r="B81" s="125" t="s">
        <v>0</v>
      </c>
      <c r="C81" s="127" t="s">
        <v>93</v>
      </c>
      <c r="D81" s="127" t="s">
        <v>93</v>
      </c>
      <c r="E81" s="165" t="s">
        <v>93</v>
      </c>
      <c r="F81" s="165" t="s">
        <v>93</v>
      </c>
      <c r="G81" s="165" t="s">
        <v>93</v>
      </c>
      <c r="H81" s="165" t="s">
        <v>93</v>
      </c>
      <c r="I81" s="165" t="s">
        <v>93</v>
      </c>
      <c r="J81" s="165" t="s">
        <v>93</v>
      </c>
      <c r="K81" s="165" t="str">
        <f t="shared" si="3"/>
        <v>=</v>
      </c>
    </row>
    <row r="82" spans="1:11" s="25" customFormat="1" ht="15.75" customHeight="1">
      <c r="A82" s="124" t="s">
        <v>273</v>
      </c>
      <c r="B82" s="125" t="s">
        <v>0</v>
      </c>
      <c r="C82" s="127" t="s">
        <v>93</v>
      </c>
      <c r="D82" s="127" t="s">
        <v>93</v>
      </c>
      <c r="E82" s="165" t="s">
        <v>93</v>
      </c>
      <c r="F82" s="165" t="s">
        <v>93</v>
      </c>
      <c r="G82" s="165">
        <v>0.58</v>
      </c>
      <c r="H82" s="165">
        <v>0.6</v>
      </c>
      <c r="I82" s="165">
        <v>0.6</v>
      </c>
      <c r="J82" s="165">
        <v>0.63</v>
      </c>
      <c r="K82" s="165">
        <f>IF(ISERROR(AVERAGE(C82:J82)),"=",AVERAGE(C82:J82))</f>
        <v>0.6024999999999999</v>
      </c>
    </row>
    <row r="83" spans="1:11" s="25" customFormat="1" ht="15.75" customHeight="1">
      <c r="A83" s="124" t="s">
        <v>141</v>
      </c>
      <c r="B83" s="125" t="s">
        <v>0</v>
      </c>
      <c r="C83" s="127" t="s">
        <v>93</v>
      </c>
      <c r="D83" s="127" t="s">
        <v>93</v>
      </c>
      <c r="E83" s="165">
        <v>1</v>
      </c>
      <c r="F83" s="165">
        <v>1.03</v>
      </c>
      <c r="G83" s="165">
        <v>0.92</v>
      </c>
      <c r="H83" s="165">
        <v>0.97</v>
      </c>
      <c r="I83" s="165">
        <v>0.9</v>
      </c>
      <c r="J83" s="165">
        <v>0.96</v>
      </c>
      <c r="K83" s="165">
        <f t="shared" si="3"/>
        <v>0.9633333333333334</v>
      </c>
    </row>
    <row r="84" spans="1:11" s="25" customFormat="1" ht="15.75" customHeight="1">
      <c r="A84" s="124" t="s">
        <v>266</v>
      </c>
      <c r="B84" s="125" t="s">
        <v>0</v>
      </c>
      <c r="C84" s="127" t="s">
        <v>93</v>
      </c>
      <c r="D84" s="127" t="s">
        <v>93</v>
      </c>
      <c r="E84" s="165" t="s">
        <v>93</v>
      </c>
      <c r="F84" s="165" t="s">
        <v>93</v>
      </c>
      <c r="G84" s="165" t="s">
        <v>93</v>
      </c>
      <c r="H84" s="165" t="s">
        <v>93</v>
      </c>
      <c r="I84" s="165" t="s">
        <v>93</v>
      </c>
      <c r="J84" s="165" t="s">
        <v>93</v>
      </c>
      <c r="K84" s="165" t="str">
        <f t="shared" si="3"/>
        <v>=</v>
      </c>
    </row>
    <row r="85" spans="1:11" s="25" customFormat="1" ht="15.75" customHeight="1">
      <c r="A85" s="124" t="s">
        <v>274</v>
      </c>
      <c r="B85" s="125" t="s">
        <v>0</v>
      </c>
      <c r="C85" s="127" t="s">
        <v>93</v>
      </c>
      <c r="D85" s="127" t="s">
        <v>93</v>
      </c>
      <c r="E85" s="165" t="s">
        <v>93</v>
      </c>
      <c r="F85" s="165" t="s">
        <v>93</v>
      </c>
      <c r="G85" s="165">
        <v>0.7</v>
      </c>
      <c r="H85" s="165">
        <v>0.7</v>
      </c>
      <c r="I85" s="165">
        <v>0.7</v>
      </c>
      <c r="J85" s="165">
        <v>0.7</v>
      </c>
      <c r="K85" s="165">
        <f>IF(ISERROR(AVERAGE(C85:J85)),"=",AVERAGE(C85:J85))</f>
        <v>0.7</v>
      </c>
    </row>
    <row r="86" spans="1:11" ht="21" customHeight="1">
      <c r="A86" s="211" t="s">
        <v>165</v>
      </c>
      <c r="B86" s="216"/>
      <c r="C86" s="217"/>
      <c r="D86" s="217"/>
      <c r="E86" s="217"/>
      <c r="F86" s="217"/>
      <c r="G86" s="217"/>
      <c r="H86" s="217"/>
      <c r="I86" s="217"/>
      <c r="J86" s="217"/>
      <c r="K86" s="217"/>
    </row>
    <row r="87" spans="1:11" ht="15.75" customHeight="1">
      <c r="A87" s="176" t="s">
        <v>168</v>
      </c>
      <c r="B87" s="177" t="s">
        <v>96</v>
      </c>
      <c r="C87" s="192" t="s">
        <v>93</v>
      </c>
      <c r="D87" s="192" t="s">
        <v>93</v>
      </c>
      <c r="E87" s="178" t="s">
        <v>93</v>
      </c>
      <c r="F87" s="178" t="s">
        <v>93</v>
      </c>
      <c r="G87" s="178" t="s">
        <v>93</v>
      </c>
      <c r="H87" s="178" t="s">
        <v>93</v>
      </c>
      <c r="I87" s="178" t="s">
        <v>93</v>
      </c>
      <c r="J87" s="178" t="s">
        <v>93</v>
      </c>
      <c r="K87" s="178" t="str">
        <f aca="true" t="shared" si="4" ref="K87:K99">IF(ISERROR(AVERAGE(C87:J87)),"=",AVERAGE(C87:J87))</f>
        <v>=</v>
      </c>
    </row>
    <row r="88" spans="1:11" ht="15.75" customHeight="1">
      <c r="A88" s="176" t="s">
        <v>171</v>
      </c>
      <c r="B88" s="177" t="s">
        <v>0</v>
      </c>
      <c r="C88" s="192" t="s">
        <v>93</v>
      </c>
      <c r="D88" s="192" t="s">
        <v>93</v>
      </c>
      <c r="E88" s="178" t="s">
        <v>93</v>
      </c>
      <c r="F88" s="178" t="s">
        <v>93</v>
      </c>
      <c r="G88" s="178" t="s">
        <v>93</v>
      </c>
      <c r="H88" s="178" t="s">
        <v>93</v>
      </c>
      <c r="I88" s="178" t="s">
        <v>93</v>
      </c>
      <c r="J88" s="178" t="s">
        <v>93</v>
      </c>
      <c r="K88" s="178" t="str">
        <f t="shared" si="4"/>
        <v>=</v>
      </c>
    </row>
    <row r="89" spans="1:11" ht="15.75" customHeight="1">
      <c r="A89" s="176" t="s">
        <v>97</v>
      </c>
      <c r="B89" s="177" t="s">
        <v>0</v>
      </c>
      <c r="C89" s="192" t="s">
        <v>93</v>
      </c>
      <c r="D89" s="192" t="s">
        <v>93</v>
      </c>
      <c r="E89" s="178" t="s">
        <v>93</v>
      </c>
      <c r="F89" s="178" t="s">
        <v>93</v>
      </c>
      <c r="G89" s="178" t="s">
        <v>93</v>
      </c>
      <c r="H89" s="178" t="s">
        <v>93</v>
      </c>
      <c r="I89" s="178" t="s">
        <v>93</v>
      </c>
      <c r="J89" s="178" t="s">
        <v>93</v>
      </c>
      <c r="K89" s="178" t="str">
        <f t="shared" si="4"/>
        <v>=</v>
      </c>
    </row>
    <row r="90" spans="1:11" ht="15.75" customHeight="1">
      <c r="A90" s="176" t="s">
        <v>169</v>
      </c>
      <c r="B90" s="177" t="s">
        <v>0</v>
      </c>
      <c r="C90" s="192" t="s">
        <v>93</v>
      </c>
      <c r="D90" s="192" t="s">
        <v>93</v>
      </c>
      <c r="E90" s="178" t="s">
        <v>93</v>
      </c>
      <c r="F90" s="178" t="s">
        <v>93</v>
      </c>
      <c r="G90" s="178" t="s">
        <v>93</v>
      </c>
      <c r="H90" s="178" t="s">
        <v>93</v>
      </c>
      <c r="I90" s="178" t="s">
        <v>93</v>
      </c>
      <c r="J90" s="178" t="s">
        <v>93</v>
      </c>
      <c r="K90" s="178" t="str">
        <f t="shared" si="4"/>
        <v>=</v>
      </c>
    </row>
    <row r="91" spans="1:11" ht="15.75" customHeight="1">
      <c r="A91" s="176" t="s">
        <v>174</v>
      </c>
      <c r="B91" s="177" t="s">
        <v>0</v>
      </c>
      <c r="C91" s="192" t="s">
        <v>93</v>
      </c>
      <c r="D91" s="192" t="s">
        <v>93</v>
      </c>
      <c r="E91" s="178" t="s">
        <v>93</v>
      </c>
      <c r="F91" s="178" t="s">
        <v>93</v>
      </c>
      <c r="G91" s="178" t="s">
        <v>93</v>
      </c>
      <c r="H91" s="178" t="s">
        <v>93</v>
      </c>
      <c r="I91" s="178" t="s">
        <v>93</v>
      </c>
      <c r="J91" s="178" t="s">
        <v>93</v>
      </c>
      <c r="K91" s="178" t="str">
        <f t="shared" si="4"/>
        <v>=</v>
      </c>
    </row>
    <row r="92" spans="1:11" ht="15.75" customHeight="1">
      <c r="A92" s="176" t="s">
        <v>179</v>
      </c>
      <c r="B92" s="177" t="s">
        <v>0</v>
      </c>
      <c r="C92" s="192" t="s">
        <v>93</v>
      </c>
      <c r="D92" s="192" t="s">
        <v>93</v>
      </c>
      <c r="E92" s="178" t="s">
        <v>93</v>
      </c>
      <c r="F92" s="178" t="s">
        <v>93</v>
      </c>
      <c r="G92" s="178" t="s">
        <v>93</v>
      </c>
      <c r="H92" s="178" t="s">
        <v>93</v>
      </c>
      <c r="I92" s="178" t="s">
        <v>93</v>
      </c>
      <c r="J92" s="178" t="s">
        <v>93</v>
      </c>
      <c r="K92" s="178" t="str">
        <f t="shared" si="4"/>
        <v>=</v>
      </c>
    </row>
    <row r="93" spans="1:11" ht="15.75" customHeight="1">
      <c r="A93" s="176" t="s">
        <v>177</v>
      </c>
      <c r="B93" s="177" t="s">
        <v>0</v>
      </c>
      <c r="C93" s="192" t="s">
        <v>93</v>
      </c>
      <c r="D93" s="192" t="s">
        <v>93</v>
      </c>
      <c r="E93" s="178" t="s">
        <v>93</v>
      </c>
      <c r="F93" s="178" t="s">
        <v>93</v>
      </c>
      <c r="G93" s="178" t="s">
        <v>93</v>
      </c>
      <c r="H93" s="178" t="s">
        <v>93</v>
      </c>
      <c r="I93" s="178" t="s">
        <v>93</v>
      </c>
      <c r="J93" s="178" t="s">
        <v>93</v>
      </c>
      <c r="K93" s="178" t="str">
        <f t="shared" si="4"/>
        <v>=</v>
      </c>
    </row>
    <row r="94" spans="1:11" ht="15.75" customHeight="1">
      <c r="A94" s="176" t="s">
        <v>140</v>
      </c>
      <c r="B94" s="177" t="s">
        <v>0</v>
      </c>
      <c r="C94" s="192" t="s">
        <v>93</v>
      </c>
      <c r="D94" s="192" t="s">
        <v>93</v>
      </c>
      <c r="E94" s="178" t="s">
        <v>93</v>
      </c>
      <c r="F94" s="178" t="s">
        <v>93</v>
      </c>
      <c r="G94" s="178" t="s">
        <v>93</v>
      </c>
      <c r="H94" s="178" t="s">
        <v>93</v>
      </c>
      <c r="I94" s="178" t="s">
        <v>93</v>
      </c>
      <c r="J94" s="178" t="s">
        <v>93</v>
      </c>
      <c r="K94" s="178" t="str">
        <f t="shared" si="4"/>
        <v>=</v>
      </c>
    </row>
    <row r="95" spans="1:11" ht="15.75" customHeight="1">
      <c r="A95" s="176" t="s">
        <v>141</v>
      </c>
      <c r="B95" s="177" t="s">
        <v>0</v>
      </c>
      <c r="C95" s="192" t="s">
        <v>93</v>
      </c>
      <c r="D95" s="192" t="s">
        <v>93</v>
      </c>
      <c r="E95" s="178" t="s">
        <v>93</v>
      </c>
      <c r="F95" s="178" t="s">
        <v>93</v>
      </c>
      <c r="G95" s="178" t="s">
        <v>93</v>
      </c>
      <c r="H95" s="178" t="s">
        <v>93</v>
      </c>
      <c r="I95" s="178" t="s">
        <v>93</v>
      </c>
      <c r="J95" s="178" t="s">
        <v>93</v>
      </c>
      <c r="K95" s="178" t="str">
        <f t="shared" si="4"/>
        <v>=</v>
      </c>
    </row>
    <row r="96" spans="1:11" ht="15.75" customHeight="1">
      <c r="A96" s="176" t="s">
        <v>142</v>
      </c>
      <c r="B96" s="177" t="s">
        <v>0</v>
      </c>
      <c r="C96" s="192" t="s">
        <v>93</v>
      </c>
      <c r="D96" s="192" t="s">
        <v>93</v>
      </c>
      <c r="E96" s="178" t="s">
        <v>93</v>
      </c>
      <c r="F96" s="178" t="s">
        <v>93</v>
      </c>
      <c r="G96" s="178" t="s">
        <v>93</v>
      </c>
      <c r="H96" s="178" t="s">
        <v>93</v>
      </c>
      <c r="I96" s="178" t="s">
        <v>93</v>
      </c>
      <c r="J96" s="178" t="s">
        <v>93</v>
      </c>
      <c r="K96" s="178" t="str">
        <f t="shared" si="4"/>
        <v>=</v>
      </c>
    </row>
    <row r="97" spans="1:11" ht="15.75" customHeight="1">
      <c r="A97" s="176" t="s">
        <v>98</v>
      </c>
      <c r="B97" s="177" t="s">
        <v>0</v>
      </c>
      <c r="C97" s="192" t="s">
        <v>93</v>
      </c>
      <c r="D97" s="192" t="s">
        <v>93</v>
      </c>
      <c r="E97" s="178" t="s">
        <v>93</v>
      </c>
      <c r="F97" s="178" t="s">
        <v>93</v>
      </c>
      <c r="G97" s="178" t="s">
        <v>93</v>
      </c>
      <c r="H97" s="178" t="s">
        <v>93</v>
      </c>
      <c r="I97" s="178" t="s">
        <v>93</v>
      </c>
      <c r="J97" s="178" t="s">
        <v>93</v>
      </c>
      <c r="K97" s="178" t="str">
        <f t="shared" si="4"/>
        <v>=</v>
      </c>
    </row>
    <row r="98" spans="1:11" ht="15.75" customHeight="1">
      <c r="A98" s="176" t="s">
        <v>143</v>
      </c>
      <c r="B98" s="177" t="s">
        <v>0</v>
      </c>
      <c r="C98" s="192" t="s">
        <v>93</v>
      </c>
      <c r="D98" s="192" t="s">
        <v>93</v>
      </c>
      <c r="E98" s="178" t="s">
        <v>93</v>
      </c>
      <c r="F98" s="178" t="s">
        <v>93</v>
      </c>
      <c r="G98" s="178" t="s">
        <v>93</v>
      </c>
      <c r="H98" s="178" t="s">
        <v>93</v>
      </c>
      <c r="I98" s="178" t="s">
        <v>93</v>
      </c>
      <c r="J98" s="178" t="s">
        <v>93</v>
      </c>
      <c r="K98" s="178" t="str">
        <f t="shared" si="4"/>
        <v>=</v>
      </c>
    </row>
    <row r="99" spans="1:11" ht="22.5" customHeight="1">
      <c r="A99" s="176" t="s">
        <v>144</v>
      </c>
      <c r="B99" s="177" t="s">
        <v>0</v>
      </c>
      <c r="C99" s="192" t="s">
        <v>93</v>
      </c>
      <c r="D99" s="192" t="s">
        <v>93</v>
      </c>
      <c r="E99" s="178" t="s">
        <v>93</v>
      </c>
      <c r="F99" s="178" t="s">
        <v>93</v>
      </c>
      <c r="G99" s="178" t="s">
        <v>93</v>
      </c>
      <c r="H99" s="178" t="s">
        <v>93</v>
      </c>
      <c r="I99" s="178" t="s">
        <v>93</v>
      </c>
      <c r="J99" s="178" t="s">
        <v>93</v>
      </c>
      <c r="K99" s="178" t="str">
        <f t="shared" si="4"/>
        <v>=</v>
      </c>
    </row>
    <row r="100" spans="1:11" ht="15.75" customHeight="1">
      <c r="A100" s="48" t="s">
        <v>116</v>
      </c>
      <c r="B100" s="33" t="s">
        <v>5</v>
      </c>
      <c r="C100" s="134"/>
      <c r="D100" s="134"/>
      <c r="E100" s="134"/>
      <c r="F100" s="134"/>
      <c r="G100" s="134"/>
      <c r="H100" s="134"/>
      <c r="I100" s="134"/>
      <c r="J100" s="134"/>
      <c r="K100" s="135"/>
    </row>
    <row r="101" spans="1:11" ht="15.75" customHeight="1">
      <c r="A101" s="46" t="s">
        <v>117</v>
      </c>
      <c r="B101" s="51" t="s">
        <v>96</v>
      </c>
      <c r="C101" s="116" t="s">
        <v>93</v>
      </c>
      <c r="D101" s="116" t="s">
        <v>93</v>
      </c>
      <c r="E101" s="52" t="s">
        <v>93</v>
      </c>
      <c r="F101" s="52" t="s">
        <v>93</v>
      </c>
      <c r="G101" s="52" t="s">
        <v>93</v>
      </c>
      <c r="H101" s="52" t="s">
        <v>93</v>
      </c>
      <c r="I101" s="52" t="s">
        <v>93</v>
      </c>
      <c r="J101" s="52" t="s">
        <v>93</v>
      </c>
      <c r="K101" s="52" t="str">
        <f>IF(ISERROR(AVERAGE(C101:J101)),"=",AVERAGE(C101:J101))</f>
        <v>=</v>
      </c>
    </row>
    <row r="102" spans="1:11" ht="15.75" customHeight="1">
      <c r="A102" s="48" t="s">
        <v>118</v>
      </c>
      <c r="B102" s="33" t="s">
        <v>5</v>
      </c>
      <c r="C102" s="136"/>
      <c r="D102" s="136"/>
      <c r="E102" s="136"/>
      <c r="F102" s="136"/>
      <c r="G102" s="136"/>
      <c r="H102" s="136"/>
      <c r="I102" s="136"/>
      <c r="J102" s="136"/>
      <c r="K102" s="135"/>
    </row>
    <row r="103" spans="1:11" ht="15.75" customHeight="1">
      <c r="A103" s="46" t="s">
        <v>117</v>
      </c>
      <c r="B103" s="51" t="s">
        <v>96</v>
      </c>
      <c r="C103" s="116">
        <v>0.53</v>
      </c>
      <c r="D103" s="116">
        <v>0.61</v>
      </c>
      <c r="E103" s="52">
        <v>0.54</v>
      </c>
      <c r="F103" s="52">
        <v>0.61</v>
      </c>
      <c r="G103" s="52" t="s">
        <v>93</v>
      </c>
      <c r="H103" s="52" t="s">
        <v>93</v>
      </c>
      <c r="I103" s="52" t="s">
        <v>93</v>
      </c>
      <c r="J103" s="52" t="s">
        <v>93</v>
      </c>
      <c r="K103" s="52">
        <f>IF(ISERROR(AVERAGE(C103:J103)),"=",AVERAGE(C103:J103))</f>
        <v>0.5725</v>
      </c>
    </row>
    <row r="104" spans="1:11" ht="15.75" customHeight="1">
      <c r="A104" s="46" t="s">
        <v>162</v>
      </c>
      <c r="B104" s="51" t="s">
        <v>96</v>
      </c>
      <c r="C104" s="116" t="s">
        <v>93</v>
      </c>
      <c r="D104" s="116" t="s">
        <v>93</v>
      </c>
      <c r="E104" s="52" t="s">
        <v>93</v>
      </c>
      <c r="F104" s="52" t="s">
        <v>93</v>
      </c>
      <c r="G104" s="52" t="s">
        <v>93</v>
      </c>
      <c r="H104" s="52" t="s">
        <v>93</v>
      </c>
      <c r="I104" s="52" t="s">
        <v>93</v>
      </c>
      <c r="J104" s="52" t="s">
        <v>93</v>
      </c>
      <c r="K104" s="52" t="str">
        <f>IF(ISERROR(AVERAGE(C104:J104)),"=",AVERAGE(C104:J104))</f>
        <v>=</v>
      </c>
    </row>
    <row r="105" spans="1:12" ht="21" customHeight="1">
      <c r="A105" s="247" t="s">
        <v>130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137"/>
      <c r="L105" s="132"/>
    </row>
    <row r="106" spans="1:12" ht="13.5" customHeight="1">
      <c r="A106" s="249" t="s">
        <v>131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138"/>
      <c r="L106" s="132"/>
    </row>
    <row r="107" spans="1:11" ht="18" customHeight="1">
      <c r="A107" s="48" t="s">
        <v>77</v>
      </c>
      <c r="B107" s="33" t="s">
        <v>5</v>
      </c>
      <c r="C107" s="139"/>
      <c r="D107" s="139"/>
      <c r="E107" s="139"/>
      <c r="F107" s="139"/>
      <c r="G107" s="139"/>
      <c r="H107" s="139"/>
      <c r="I107" s="139"/>
      <c r="J107" s="139"/>
      <c r="K107" s="140"/>
    </row>
    <row r="108" spans="1:11" ht="15.75" customHeight="1">
      <c r="A108" s="46" t="s">
        <v>19</v>
      </c>
      <c r="B108" s="170" t="s">
        <v>26</v>
      </c>
      <c r="C108" s="116" t="s">
        <v>93</v>
      </c>
      <c r="D108" s="116" t="s">
        <v>93</v>
      </c>
      <c r="E108" s="52" t="s">
        <v>93</v>
      </c>
      <c r="F108" s="52" t="s">
        <v>93</v>
      </c>
      <c r="G108" s="52" t="s">
        <v>93</v>
      </c>
      <c r="H108" s="52" t="s">
        <v>93</v>
      </c>
      <c r="I108" s="52" t="s">
        <v>93</v>
      </c>
      <c r="J108" s="52" t="s">
        <v>93</v>
      </c>
      <c r="K108" s="52" t="str">
        <f>IF(ISERROR(AVERAGE(C108:J108)),"=",AVERAGE(C108:J108))</f>
        <v>=</v>
      </c>
    </row>
    <row r="109" spans="1:11" ht="15.75" customHeight="1">
      <c r="A109" s="46" t="s">
        <v>20</v>
      </c>
      <c r="B109" s="51" t="s">
        <v>0</v>
      </c>
      <c r="C109" s="116" t="s">
        <v>93</v>
      </c>
      <c r="D109" s="116" t="s">
        <v>93</v>
      </c>
      <c r="E109" s="52" t="s">
        <v>93</v>
      </c>
      <c r="F109" s="52" t="s">
        <v>93</v>
      </c>
      <c r="G109" s="52" t="s">
        <v>93</v>
      </c>
      <c r="H109" s="52" t="s">
        <v>93</v>
      </c>
      <c r="I109" s="52" t="s">
        <v>93</v>
      </c>
      <c r="J109" s="52" t="s">
        <v>93</v>
      </c>
      <c r="K109" s="52" t="str">
        <f>IF(ISERROR(AVERAGE(C109:J109)),"=",AVERAGE(C109:J109))</f>
        <v>=</v>
      </c>
    </row>
    <row r="110" spans="1:11" ht="27.75" customHeight="1">
      <c r="A110" s="141" t="s">
        <v>78</v>
      </c>
      <c r="B110" s="170" t="s">
        <v>26</v>
      </c>
      <c r="C110" s="116" t="s">
        <v>93</v>
      </c>
      <c r="D110" s="116" t="s">
        <v>93</v>
      </c>
      <c r="E110" s="52" t="s">
        <v>93</v>
      </c>
      <c r="F110" s="52" t="s">
        <v>93</v>
      </c>
      <c r="G110" s="52" t="s">
        <v>93</v>
      </c>
      <c r="H110" s="52" t="s">
        <v>93</v>
      </c>
      <c r="I110" s="52" t="s">
        <v>93</v>
      </c>
      <c r="J110" s="52" t="s">
        <v>93</v>
      </c>
      <c r="K110" s="52" t="str">
        <f>IF(ISERROR(AVERAGE(C110:J110)),"=",AVERAGE(C110:J110))</f>
        <v>=</v>
      </c>
    </row>
    <row r="111" spans="1:11" ht="27.75" customHeight="1">
      <c r="A111" s="248" t="s">
        <v>132</v>
      </c>
      <c r="B111" s="248"/>
      <c r="C111" s="248"/>
      <c r="D111" s="248"/>
      <c r="E111" s="248"/>
      <c r="F111" s="248"/>
      <c r="G111" s="248"/>
      <c r="H111" s="248"/>
      <c r="I111" s="248"/>
      <c r="J111" s="248"/>
      <c r="K111" s="137"/>
    </row>
    <row r="112" spans="1:12" s="25" customFormat="1" ht="26.25" customHeight="1">
      <c r="A112" s="49" t="s">
        <v>99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3"/>
      <c r="L112" s="144"/>
    </row>
    <row r="113" spans="1:11" ht="15.75" customHeight="1">
      <c r="A113" s="46" t="s">
        <v>100</v>
      </c>
      <c r="B113" s="170" t="s">
        <v>26</v>
      </c>
      <c r="C113" s="116" t="s">
        <v>93</v>
      </c>
      <c r="D113" s="116" t="s">
        <v>93</v>
      </c>
      <c r="E113" s="52">
        <v>35</v>
      </c>
      <c r="F113" s="52">
        <v>40</v>
      </c>
      <c r="G113" s="52">
        <v>35</v>
      </c>
      <c r="H113" s="52">
        <v>40</v>
      </c>
      <c r="I113" s="52">
        <v>35</v>
      </c>
      <c r="J113" s="52">
        <v>40</v>
      </c>
      <c r="K113" s="52">
        <f>IF(ISERROR(AVERAGE(C113:J113)),"=",AVERAGE(C113:J113))</f>
        <v>37.5</v>
      </c>
    </row>
    <row r="114" spans="1:11" ht="15.75" customHeight="1">
      <c r="A114" s="46" t="s">
        <v>101</v>
      </c>
      <c r="B114" s="51" t="s">
        <v>0</v>
      </c>
      <c r="C114" s="116">
        <v>27</v>
      </c>
      <c r="D114" s="116">
        <v>30</v>
      </c>
      <c r="E114" s="52">
        <v>28</v>
      </c>
      <c r="F114" s="52">
        <v>32</v>
      </c>
      <c r="G114" s="52">
        <v>28</v>
      </c>
      <c r="H114" s="52">
        <v>32</v>
      </c>
      <c r="I114" s="52" t="s">
        <v>201</v>
      </c>
      <c r="J114" s="52" t="s">
        <v>201</v>
      </c>
      <c r="K114" s="52">
        <f>IF(ISERROR(AVERAGE(C114:J114)),"=",AVERAGE(C114:J114))</f>
        <v>29.5</v>
      </c>
    </row>
    <row r="115" spans="1:11" ht="15.75" customHeight="1">
      <c r="A115" s="46" t="s">
        <v>102</v>
      </c>
      <c r="B115" s="51" t="s">
        <v>0</v>
      </c>
      <c r="C115" s="116" t="s">
        <v>93</v>
      </c>
      <c r="D115" s="116" t="s">
        <v>93</v>
      </c>
      <c r="E115" s="52">
        <v>28</v>
      </c>
      <c r="F115" s="52">
        <v>40</v>
      </c>
      <c r="G115" s="52">
        <v>28</v>
      </c>
      <c r="H115" s="52">
        <v>40</v>
      </c>
      <c r="I115" s="52">
        <v>30</v>
      </c>
      <c r="J115" s="52">
        <v>40</v>
      </c>
      <c r="K115" s="52">
        <f>IF(ISERROR(AVERAGE(C115:J115)),"=",AVERAGE(C115:J115))</f>
        <v>34.333333333333336</v>
      </c>
    </row>
    <row r="116" spans="1:11" ht="15.75" customHeight="1">
      <c r="A116" s="46" t="s">
        <v>103</v>
      </c>
      <c r="B116" s="51" t="s">
        <v>0</v>
      </c>
      <c r="C116" s="116">
        <v>25</v>
      </c>
      <c r="D116" s="116">
        <v>30</v>
      </c>
      <c r="E116" s="52">
        <v>25</v>
      </c>
      <c r="F116" s="52">
        <v>30</v>
      </c>
      <c r="G116" s="52">
        <v>27</v>
      </c>
      <c r="H116" s="52">
        <v>30</v>
      </c>
      <c r="I116" s="52" t="s">
        <v>201</v>
      </c>
      <c r="J116" s="52" t="s">
        <v>201</v>
      </c>
      <c r="K116" s="52">
        <f>IF(ISERROR(AVERAGE(C116:J116)),"=",AVERAGE(C116:J116))</f>
        <v>27.833333333333332</v>
      </c>
    </row>
    <row r="117" spans="1:11" ht="15.75" customHeight="1">
      <c r="A117" s="46" t="s">
        <v>104</v>
      </c>
      <c r="B117" s="51" t="s">
        <v>0</v>
      </c>
      <c r="C117" s="116" t="s">
        <v>93</v>
      </c>
      <c r="D117" s="116" t="s">
        <v>93</v>
      </c>
      <c r="E117" s="52">
        <v>25</v>
      </c>
      <c r="F117" s="52">
        <v>30</v>
      </c>
      <c r="G117" s="52">
        <v>27</v>
      </c>
      <c r="H117" s="52">
        <v>30</v>
      </c>
      <c r="I117" s="52" t="s">
        <v>201</v>
      </c>
      <c r="J117" s="52" t="s">
        <v>201</v>
      </c>
      <c r="K117" s="52">
        <f>IF(ISERROR(AVERAGE(C117:J117)),"=",AVERAGE(C117:J117))</f>
        <v>28</v>
      </c>
    </row>
    <row r="118" spans="1:11" ht="22.5" customHeight="1">
      <c r="A118" s="49" t="s">
        <v>275</v>
      </c>
      <c r="B118" s="47"/>
      <c r="C118" s="47"/>
      <c r="D118" s="47"/>
      <c r="E118" s="47"/>
      <c r="F118" s="47"/>
      <c r="G118" s="145"/>
      <c r="H118" s="146"/>
      <c r="I118" s="145"/>
      <c r="J118" s="146"/>
      <c r="K118" s="147"/>
    </row>
    <row r="119" spans="1:11" ht="15.75" customHeight="1">
      <c r="A119" s="46" t="s">
        <v>107</v>
      </c>
      <c r="B119" s="51" t="s">
        <v>92</v>
      </c>
      <c r="C119" s="116" t="s">
        <v>93</v>
      </c>
      <c r="D119" s="116" t="s">
        <v>93</v>
      </c>
      <c r="E119" s="116" t="s">
        <v>93</v>
      </c>
      <c r="F119" s="116" t="s">
        <v>93</v>
      </c>
      <c r="G119" s="52" t="s">
        <v>201</v>
      </c>
      <c r="H119" s="52" t="s">
        <v>201</v>
      </c>
      <c r="I119" s="52" t="s">
        <v>201</v>
      </c>
      <c r="J119" s="52" t="s">
        <v>201</v>
      </c>
      <c r="K119" s="126" t="str">
        <f>IF(ISERROR(AVERAGE(C119:J119)),"=",AVERAGE(C119:J119))</f>
        <v>=</v>
      </c>
    </row>
    <row r="120" spans="1:11" ht="15.75" customHeight="1">
      <c r="A120" s="46" t="s">
        <v>108</v>
      </c>
      <c r="B120" s="51" t="s">
        <v>0</v>
      </c>
      <c r="C120" s="116" t="s">
        <v>93</v>
      </c>
      <c r="D120" s="116" t="s">
        <v>93</v>
      </c>
      <c r="E120" s="116" t="s">
        <v>93</v>
      </c>
      <c r="F120" s="116" t="s">
        <v>93</v>
      </c>
      <c r="G120" s="52" t="s">
        <v>201</v>
      </c>
      <c r="H120" s="52" t="s">
        <v>201</v>
      </c>
      <c r="I120" s="52">
        <v>4.1</v>
      </c>
      <c r="J120" s="52">
        <v>4.5</v>
      </c>
      <c r="K120" s="126">
        <f>IF(ISERROR(AVERAGE(C120:J120)),"=",AVERAGE(C120:J120))</f>
        <v>4.3</v>
      </c>
    </row>
    <row r="121" spans="1:11" ht="15.75" customHeight="1">
      <c r="A121" s="46" t="s">
        <v>109</v>
      </c>
      <c r="B121" s="51" t="s">
        <v>0</v>
      </c>
      <c r="C121" s="116" t="s">
        <v>93</v>
      </c>
      <c r="D121" s="116" t="s">
        <v>93</v>
      </c>
      <c r="E121" s="116" t="s">
        <v>93</v>
      </c>
      <c r="F121" s="116" t="s">
        <v>93</v>
      </c>
      <c r="G121" s="52" t="s">
        <v>201</v>
      </c>
      <c r="H121" s="52" t="s">
        <v>201</v>
      </c>
      <c r="I121" s="52" t="s">
        <v>201</v>
      </c>
      <c r="J121" s="52" t="s">
        <v>201</v>
      </c>
      <c r="K121" s="126" t="str">
        <f>IF(ISERROR(AVERAGE(C121:J121)),"=",AVERAGE(C121:J121))</f>
        <v>=</v>
      </c>
    </row>
    <row r="122" spans="1:11" ht="15.75" customHeight="1">
      <c r="A122" s="46" t="s">
        <v>110</v>
      </c>
      <c r="B122" s="51" t="s">
        <v>0</v>
      </c>
      <c r="C122" s="116" t="s">
        <v>93</v>
      </c>
      <c r="D122" s="116" t="s">
        <v>93</v>
      </c>
      <c r="E122" s="116" t="s">
        <v>93</v>
      </c>
      <c r="F122" s="116" t="s">
        <v>93</v>
      </c>
      <c r="G122" s="52">
        <v>4</v>
      </c>
      <c r="H122" s="52">
        <v>4.5</v>
      </c>
      <c r="I122" s="52">
        <v>4.2</v>
      </c>
      <c r="J122" s="52">
        <v>4.5</v>
      </c>
      <c r="K122" s="126">
        <f>IF(ISERROR(AVERAGE(C122:J122)),"=",AVERAGE(C122:J122))</f>
        <v>4.3</v>
      </c>
    </row>
    <row r="123" spans="1:11" ht="22.5" customHeight="1">
      <c r="A123" s="223" t="s">
        <v>180</v>
      </c>
      <c r="B123" s="212"/>
      <c r="C123" s="212"/>
      <c r="D123" s="212"/>
      <c r="E123" s="212"/>
      <c r="F123" s="212"/>
      <c r="G123" s="224"/>
      <c r="H123" s="225"/>
      <c r="I123" s="224"/>
      <c r="J123" s="225"/>
      <c r="K123" s="226"/>
    </row>
    <row r="124" spans="1:11" ht="15.75" customHeight="1">
      <c r="A124" s="176" t="s">
        <v>107</v>
      </c>
      <c r="B124" s="177" t="s">
        <v>92</v>
      </c>
      <c r="C124" s="192">
        <v>4.3</v>
      </c>
      <c r="D124" s="192">
        <v>4.6</v>
      </c>
      <c r="E124" s="178">
        <v>4.3</v>
      </c>
      <c r="F124" s="178">
        <v>4.6</v>
      </c>
      <c r="G124" s="178" t="s">
        <v>93</v>
      </c>
      <c r="H124" s="178" t="s">
        <v>93</v>
      </c>
      <c r="I124" s="178" t="s">
        <v>93</v>
      </c>
      <c r="J124" s="178" t="s">
        <v>93</v>
      </c>
      <c r="K124" s="179">
        <f>IF(ISERROR(AVERAGE(C124:J124)),"=",AVERAGE(C124:J124))</f>
        <v>4.449999999999999</v>
      </c>
    </row>
    <row r="125" spans="1:11" ht="15.75" customHeight="1">
      <c r="A125" s="176" t="s">
        <v>108</v>
      </c>
      <c r="B125" s="177" t="s">
        <v>0</v>
      </c>
      <c r="C125" s="192">
        <v>3.4</v>
      </c>
      <c r="D125" s="192">
        <v>3.7</v>
      </c>
      <c r="E125" s="178">
        <v>3.5</v>
      </c>
      <c r="F125" s="178">
        <v>3.8</v>
      </c>
      <c r="G125" s="178" t="s">
        <v>93</v>
      </c>
      <c r="H125" s="178" t="s">
        <v>93</v>
      </c>
      <c r="I125" s="178" t="s">
        <v>93</v>
      </c>
      <c r="J125" s="178" t="s">
        <v>93</v>
      </c>
      <c r="K125" s="179">
        <f>IF(ISERROR(AVERAGE(C125:J125)),"=",AVERAGE(C125:J125))</f>
        <v>3.5999999999999996</v>
      </c>
    </row>
    <row r="126" spans="1:11" ht="15.75" customHeight="1">
      <c r="A126" s="176" t="s">
        <v>109</v>
      </c>
      <c r="B126" s="177" t="s">
        <v>0</v>
      </c>
      <c r="C126" s="192">
        <v>3.5</v>
      </c>
      <c r="D126" s="192">
        <v>4.4</v>
      </c>
      <c r="E126" s="178">
        <v>3.5</v>
      </c>
      <c r="F126" s="178">
        <v>4.4</v>
      </c>
      <c r="G126" s="178" t="s">
        <v>93</v>
      </c>
      <c r="H126" s="178" t="s">
        <v>93</v>
      </c>
      <c r="I126" s="178" t="s">
        <v>93</v>
      </c>
      <c r="J126" s="178" t="s">
        <v>93</v>
      </c>
      <c r="K126" s="179">
        <f>IF(ISERROR(AVERAGE(C126:J126)),"=",AVERAGE(C126:J126))</f>
        <v>3.95</v>
      </c>
    </row>
    <row r="127" spans="1:11" ht="15.75" customHeight="1">
      <c r="A127" s="176" t="s">
        <v>110</v>
      </c>
      <c r="B127" s="177" t="s">
        <v>0</v>
      </c>
      <c r="C127" s="192">
        <v>3.4</v>
      </c>
      <c r="D127" s="192">
        <v>3.6</v>
      </c>
      <c r="E127" s="178">
        <v>3.4</v>
      </c>
      <c r="F127" s="178">
        <v>3.6</v>
      </c>
      <c r="G127" s="178" t="s">
        <v>93</v>
      </c>
      <c r="H127" s="178" t="s">
        <v>93</v>
      </c>
      <c r="I127" s="178" t="s">
        <v>93</v>
      </c>
      <c r="J127" s="178" t="s">
        <v>93</v>
      </c>
      <c r="K127" s="179">
        <f>IF(ISERROR(AVERAGE(C127:J127)),"=",AVERAGE(C127:J127))</f>
        <v>3.5</v>
      </c>
    </row>
    <row r="128" spans="1:11" ht="18" customHeight="1">
      <c r="A128" s="49" t="s">
        <v>23</v>
      </c>
      <c r="B128" s="33" t="s">
        <v>5</v>
      </c>
      <c r="C128" s="139"/>
      <c r="D128" s="139"/>
      <c r="E128" s="139"/>
      <c r="F128" s="139"/>
      <c r="G128" s="148"/>
      <c r="H128" s="149"/>
      <c r="I128" s="148"/>
      <c r="J128" s="149"/>
      <c r="K128" s="147"/>
    </row>
    <row r="129" spans="1:11" ht="18" customHeight="1">
      <c r="A129" s="33" t="s">
        <v>13</v>
      </c>
      <c r="B129" s="33"/>
      <c r="C129" s="139"/>
      <c r="D129" s="139"/>
      <c r="E129" s="139"/>
      <c r="F129" s="139"/>
      <c r="G129" s="148"/>
      <c r="H129" s="149"/>
      <c r="I129" s="148"/>
      <c r="J129" s="149"/>
      <c r="K129" s="147"/>
    </row>
    <row r="130" spans="1:11" ht="15.75" customHeight="1">
      <c r="A130" s="150" t="s">
        <v>79</v>
      </c>
      <c r="B130" s="51" t="s">
        <v>27</v>
      </c>
      <c r="C130" s="116">
        <v>1.15</v>
      </c>
      <c r="D130" s="116">
        <v>1.17</v>
      </c>
      <c r="E130" s="52">
        <v>1.16</v>
      </c>
      <c r="F130" s="52">
        <v>1.18</v>
      </c>
      <c r="G130" s="52">
        <v>1.18</v>
      </c>
      <c r="H130" s="52">
        <v>1.2</v>
      </c>
      <c r="I130" s="52">
        <v>1.18</v>
      </c>
      <c r="J130" s="52">
        <v>1.2</v>
      </c>
      <c r="K130" s="52">
        <f>IF(ISERROR(AVERAGE(C130:J130)),"=",AVERAGE(C130:J130))</f>
        <v>1.1774999999999998</v>
      </c>
    </row>
    <row r="131" spans="1:11" ht="15.75" customHeight="1">
      <c r="A131" s="151" t="s">
        <v>66</v>
      </c>
      <c r="B131" s="33" t="s">
        <v>5</v>
      </c>
      <c r="C131" s="134"/>
      <c r="D131" s="134"/>
      <c r="E131" s="86"/>
      <c r="F131" s="86"/>
      <c r="G131" s="86"/>
      <c r="H131" s="86"/>
      <c r="I131" s="86"/>
      <c r="J131" s="86"/>
      <c r="K131" s="119"/>
    </row>
    <row r="132" spans="1:11" ht="15.75" customHeight="1">
      <c r="A132" s="152" t="s">
        <v>32</v>
      </c>
      <c r="B132" s="51" t="s">
        <v>27</v>
      </c>
      <c r="C132" s="116">
        <v>1.42</v>
      </c>
      <c r="D132" s="116">
        <v>1.44</v>
      </c>
      <c r="E132" s="52">
        <v>1.42</v>
      </c>
      <c r="F132" s="52">
        <v>1.44</v>
      </c>
      <c r="G132" s="52">
        <v>1.46</v>
      </c>
      <c r="H132" s="52">
        <v>1.48</v>
      </c>
      <c r="I132" s="52">
        <v>1.46</v>
      </c>
      <c r="J132" s="52">
        <v>1.48</v>
      </c>
      <c r="K132" s="52">
        <f>IF(ISERROR(AVERAGE(C132:J132)),"=",AVERAGE(C132:J132))</f>
        <v>1.4499999999999997</v>
      </c>
    </row>
    <row r="133" spans="1:11" ht="15.75" customHeight="1">
      <c r="A133" s="152" t="s">
        <v>33</v>
      </c>
      <c r="B133" s="51" t="s">
        <v>0</v>
      </c>
      <c r="C133" s="116">
        <v>1.26</v>
      </c>
      <c r="D133" s="116">
        <v>1.28</v>
      </c>
      <c r="E133" s="52">
        <v>1.26</v>
      </c>
      <c r="F133" s="52">
        <v>1.28</v>
      </c>
      <c r="G133" s="52">
        <v>1.28</v>
      </c>
      <c r="H133" s="52">
        <v>1.3</v>
      </c>
      <c r="I133" s="52">
        <v>1.28</v>
      </c>
      <c r="J133" s="52">
        <v>1.3</v>
      </c>
      <c r="K133" s="52">
        <f>IF(ISERROR(AVERAGE(C133:J133)),"=",AVERAGE(C133:J133))</f>
        <v>1.28</v>
      </c>
    </row>
    <row r="134" spans="1:11" ht="15.75" customHeight="1">
      <c r="A134" s="46" t="s">
        <v>36</v>
      </c>
      <c r="B134" s="51" t="s">
        <v>0</v>
      </c>
      <c r="C134" s="116">
        <v>2.15</v>
      </c>
      <c r="D134" s="116">
        <v>2.19</v>
      </c>
      <c r="E134" s="52">
        <v>2.15</v>
      </c>
      <c r="F134" s="52">
        <v>2.19</v>
      </c>
      <c r="G134" s="52">
        <v>2.15</v>
      </c>
      <c r="H134" s="52">
        <v>2.19</v>
      </c>
      <c r="I134" s="52">
        <v>2.15</v>
      </c>
      <c r="J134" s="52">
        <v>2.19</v>
      </c>
      <c r="K134" s="52">
        <f>IF(ISERROR(AVERAGE(C134:J134)),"=",AVERAGE(C134:J134))</f>
        <v>2.17</v>
      </c>
    </row>
    <row r="135" spans="1:11" ht="15.75" customHeight="1">
      <c r="A135" s="151" t="s">
        <v>37</v>
      </c>
      <c r="B135" s="33"/>
      <c r="C135" s="134"/>
      <c r="D135" s="134"/>
      <c r="E135" s="135"/>
      <c r="F135" s="135"/>
      <c r="G135" s="135"/>
      <c r="H135" s="135"/>
      <c r="I135" s="86"/>
      <c r="J135" s="86"/>
      <c r="K135" s="147"/>
    </row>
    <row r="136" spans="1:11" ht="15.75" customHeight="1">
      <c r="A136" s="152" t="s">
        <v>34</v>
      </c>
      <c r="B136" s="51" t="s">
        <v>0</v>
      </c>
      <c r="C136" s="116">
        <v>1.6</v>
      </c>
      <c r="D136" s="116">
        <v>1.66</v>
      </c>
      <c r="E136" s="52">
        <v>1.6</v>
      </c>
      <c r="F136" s="52">
        <v>1.66</v>
      </c>
      <c r="G136" s="52">
        <v>1.62</v>
      </c>
      <c r="H136" s="52">
        <v>1.68</v>
      </c>
      <c r="I136" s="52">
        <v>1.68</v>
      </c>
      <c r="J136" s="52">
        <v>1.74</v>
      </c>
      <c r="K136" s="52">
        <f>IF(ISERROR(AVERAGE(C136:J136)),"=",AVERAGE(C136:J136))</f>
        <v>1.655</v>
      </c>
    </row>
    <row r="137" spans="1:11" ht="15.75" customHeight="1">
      <c r="A137" s="152" t="s">
        <v>35</v>
      </c>
      <c r="B137" s="51" t="s">
        <v>0</v>
      </c>
      <c r="C137" s="116">
        <v>1.66</v>
      </c>
      <c r="D137" s="116">
        <v>1.72</v>
      </c>
      <c r="E137" s="52">
        <v>1.66</v>
      </c>
      <c r="F137" s="52">
        <v>1.72</v>
      </c>
      <c r="G137" s="52">
        <v>1.68</v>
      </c>
      <c r="H137" s="52">
        <v>1.74</v>
      </c>
      <c r="I137" s="52">
        <v>1.74</v>
      </c>
      <c r="J137" s="52">
        <v>1.8</v>
      </c>
      <c r="K137" s="52">
        <f>IF(ISERROR(AVERAGE(C137:J137)),"=",AVERAGE(C137:J137))</f>
        <v>1.715</v>
      </c>
    </row>
    <row r="138" spans="1:10" ht="12.75">
      <c r="A138" s="2"/>
      <c r="B138" s="2"/>
      <c r="C138" s="116"/>
      <c r="D138" s="116"/>
      <c r="E138" s="2"/>
      <c r="F138" s="2"/>
      <c r="G138" s="2"/>
      <c r="H138" s="2"/>
      <c r="I138" s="2"/>
      <c r="J138" s="2"/>
    </row>
    <row r="139" spans="1:11" ht="20.25" customHeight="1">
      <c r="A139" s="112"/>
      <c r="B139" s="113"/>
      <c r="C139" s="251" t="s">
        <v>268</v>
      </c>
      <c r="D139" s="252"/>
      <c r="E139" s="251" t="s">
        <v>269</v>
      </c>
      <c r="F139" s="252"/>
      <c r="G139" s="251" t="s">
        <v>270</v>
      </c>
      <c r="H139" s="252"/>
      <c r="I139" s="251" t="s">
        <v>271</v>
      </c>
      <c r="J139" s="252"/>
      <c r="K139" s="114" t="s">
        <v>123</v>
      </c>
    </row>
    <row r="140" spans="2:11" ht="15.75" customHeight="1">
      <c r="B140" s="2"/>
      <c r="C140" s="115" t="s">
        <v>124</v>
      </c>
      <c r="D140" s="115" t="s">
        <v>125</v>
      </c>
      <c r="E140" s="115" t="s">
        <v>124</v>
      </c>
      <c r="F140" s="115" t="s">
        <v>125</v>
      </c>
      <c r="G140" s="115" t="s">
        <v>124</v>
      </c>
      <c r="H140" s="115" t="s">
        <v>125</v>
      </c>
      <c r="I140" s="115" t="s">
        <v>124</v>
      </c>
      <c r="J140" s="115" t="s">
        <v>125</v>
      </c>
      <c r="K140" s="171" t="s">
        <v>272</v>
      </c>
    </row>
    <row r="141" spans="1:11" ht="30" customHeight="1">
      <c r="A141" s="206" t="s">
        <v>80</v>
      </c>
      <c r="B141" s="155"/>
      <c r="C141" s="207"/>
      <c r="D141" s="207"/>
      <c r="K141" s="157"/>
    </row>
    <row r="142" spans="1:10" ht="20.25" customHeight="1">
      <c r="A142" s="158" t="s">
        <v>46</v>
      </c>
      <c r="E142" s="89"/>
      <c r="F142" s="89"/>
      <c r="G142" s="89"/>
      <c r="H142" s="89"/>
      <c r="I142" s="89"/>
      <c r="J142" s="89"/>
    </row>
    <row r="143" spans="1:11" ht="18" customHeight="1">
      <c r="A143" s="48" t="s">
        <v>112</v>
      </c>
      <c r="B143" s="33" t="s">
        <v>5</v>
      </c>
      <c r="C143" s="246"/>
      <c r="D143" s="246"/>
      <c r="E143" s="246"/>
      <c r="F143" s="246"/>
      <c r="G143" s="33"/>
      <c r="H143" s="33"/>
      <c r="I143" s="33"/>
      <c r="J143" s="33"/>
      <c r="K143" s="160"/>
    </row>
    <row r="144" spans="1:11" ht="18" customHeight="1">
      <c r="A144" s="46" t="s">
        <v>133</v>
      </c>
      <c r="B144" s="51" t="s">
        <v>27</v>
      </c>
      <c r="C144" s="116">
        <v>2.6</v>
      </c>
      <c r="D144" s="116">
        <v>2.7</v>
      </c>
      <c r="E144" s="52">
        <v>2.6</v>
      </c>
      <c r="F144" s="52">
        <v>2.7</v>
      </c>
      <c r="G144" s="52">
        <v>2.6</v>
      </c>
      <c r="H144" s="52">
        <v>2.7</v>
      </c>
      <c r="I144" s="52">
        <v>2.6</v>
      </c>
      <c r="J144" s="52">
        <v>2.7</v>
      </c>
      <c r="K144" s="52">
        <f aca="true" t="shared" si="5" ref="K144:K149">IF(ISERROR(AVERAGE(C144:J144)),"=",AVERAGE(C144:J144))</f>
        <v>2.6500000000000004</v>
      </c>
    </row>
    <row r="145" spans="1:11" ht="18" customHeight="1">
      <c r="A145" s="46" t="s">
        <v>134</v>
      </c>
      <c r="B145" s="51" t="s">
        <v>0</v>
      </c>
      <c r="C145" s="116">
        <v>2.36</v>
      </c>
      <c r="D145" s="116">
        <v>2.46</v>
      </c>
      <c r="E145" s="52">
        <v>2.36</v>
      </c>
      <c r="F145" s="52">
        <v>2.46</v>
      </c>
      <c r="G145" s="52">
        <v>2.39</v>
      </c>
      <c r="H145" s="52">
        <v>2.49</v>
      </c>
      <c r="I145" s="52">
        <v>2.47</v>
      </c>
      <c r="J145" s="52">
        <v>2.57</v>
      </c>
      <c r="K145" s="52">
        <f t="shared" si="5"/>
        <v>2.4450000000000003</v>
      </c>
    </row>
    <row r="146" spans="1:11" ht="18" customHeight="1">
      <c r="A146" s="46" t="s">
        <v>135</v>
      </c>
      <c r="B146" s="51" t="s">
        <v>0</v>
      </c>
      <c r="C146" s="116">
        <v>2.34</v>
      </c>
      <c r="D146" s="116">
        <v>2.44</v>
      </c>
      <c r="E146" s="52">
        <v>2.34</v>
      </c>
      <c r="F146" s="52">
        <v>2.44</v>
      </c>
      <c r="G146" s="52">
        <v>2.37</v>
      </c>
      <c r="H146" s="52">
        <v>2.47</v>
      </c>
      <c r="I146" s="52">
        <v>2.45</v>
      </c>
      <c r="J146" s="52">
        <v>2.55</v>
      </c>
      <c r="K146" s="52">
        <f t="shared" si="5"/>
        <v>2.4250000000000003</v>
      </c>
    </row>
    <row r="147" spans="1:11" ht="18" customHeight="1">
      <c r="A147" s="46" t="s">
        <v>136</v>
      </c>
      <c r="B147" s="51" t="s">
        <v>0</v>
      </c>
      <c r="C147" s="116">
        <v>2.07</v>
      </c>
      <c r="D147" s="116">
        <v>2.17</v>
      </c>
      <c r="E147" s="52">
        <v>2.07</v>
      </c>
      <c r="F147" s="52">
        <v>2.17</v>
      </c>
      <c r="G147" s="52">
        <v>2.07</v>
      </c>
      <c r="H147" s="52">
        <v>2.17</v>
      </c>
      <c r="I147" s="52">
        <v>2.15</v>
      </c>
      <c r="J147" s="52">
        <v>2.25</v>
      </c>
      <c r="K147" s="52">
        <f t="shared" si="5"/>
        <v>2.14</v>
      </c>
    </row>
    <row r="148" spans="1:11" ht="18" customHeight="1">
      <c r="A148" s="46" t="s">
        <v>81</v>
      </c>
      <c r="B148" s="51" t="s">
        <v>0</v>
      </c>
      <c r="C148" s="116">
        <v>2.08</v>
      </c>
      <c r="D148" s="116">
        <v>2.15</v>
      </c>
      <c r="E148" s="52">
        <v>2.08</v>
      </c>
      <c r="F148" s="52">
        <v>2.15</v>
      </c>
      <c r="G148" s="52">
        <v>2.13</v>
      </c>
      <c r="H148" s="52">
        <v>2.2</v>
      </c>
      <c r="I148" s="52">
        <v>2.21</v>
      </c>
      <c r="J148" s="52">
        <v>2.28</v>
      </c>
      <c r="K148" s="52">
        <f t="shared" si="5"/>
        <v>2.16</v>
      </c>
    </row>
    <row r="149" spans="1:11" ht="18" customHeight="1">
      <c r="A149" s="46" t="s">
        <v>64</v>
      </c>
      <c r="B149" s="51" t="s">
        <v>0</v>
      </c>
      <c r="C149" s="116">
        <v>1.48</v>
      </c>
      <c r="D149" s="116">
        <v>1.56</v>
      </c>
      <c r="E149" s="52">
        <v>1.48</v>
      </c>
      <c r="F149" s="52">
        <v>1.56</v>
      </c>
      <c r="G149" s="52">
        <v>1.53</v>
      </c>
      <c r="H149" s="52">
        <v>1.61</v>
      </c>
      <c r="I149" s="52">
        <v>1.58</v>
      </c>
      <c r="J149" s="52">
        <v>1.66</v>
      </c>
      <c r="K149" s="52">
        <f t="shared" si="5"/>
        <v>1.5575</v>
      </c>
    </row>
    <row r="150" spans="1:11" ht="18" customHeight="1">
      <c r="A150" s="48" t="s">
        <v>82</v>
      </c>
      <c r="B150" s="33"/>
      <c r="C150" s="119"/>
      <c r="D150" s="119"/>
      <c r="E150" s="119"/>
      <c r="F150" s="119"/>
      <c r="G150" s="118"/>
      <c r="H150" s="146"/>
      <c r="I150" s="118"/>
      <c r="J150" s="146"/>
      <c r="K150" s="147"/>
    </row>
    <row r="151" spans="1:11" ht="18" customHeight="1">
      <c r="A151" s="151" t="s">
        <v>14</v>
      </c>
      <c r="B151" s="33"/>
      <c r="C151" s="139"/>
      <c r="D151" s="139"/>
      <c r="E151" s="139"/>
      <c r="F151" s="139"/>
      <c r="G151" s="118"/>
      <c r="H151" s="146"/>
      <c r="I151" s="118"/>
      <c r="J151" s="146"/>
      <c r="K151" s="147"/>
    </row>
    <row r="152" spans="1:11" ht="18" customHeight="1">
      <c r="A152" s="161" t="s">
        <v>67</v>
      </c>
      <c r="B152" s="51" t="s">
        <v>27</v>
      </c>
      <c r="C152" s="116">
        <v>1.73</v>
      </c>
      <c r="D152" s="116">
        <v>1.88</v>
      </c>
      <c r="E152" s="52">
        <v>1.75</v>
      </c>
      <c r="F152" s="52">
        <v>1.9</v>
      </c>
      <c r="G152" s="52">
        <v>1.75</v>
      </c>
      <c r="H152" s="52">
        <v>1.9</v>
      </c>
      <c r="I152" s="52">
        <v>1.75</v>
      </c>
      <c r="J152" s="52">
        <v>1.9</v>
      </c>
      <c r="K152" s="52">
        <f>IF(ISERROR(AVERAGE(C152:J152)),"=",AVERAGE(C152:J152))</f>
        <v>1.82</v>
      </c>
    </row>
    <row r="153" spans="1:11" ht="18" customHeight="1">
      <c r="A153" s="161" t="s">
        <v>68</v>
      </c>
      <c r="B153" s="51" t="s">
        <v>0</v>
      </c>
      <c r="C153" s="116">
        <v>1.51</v>
      </c>
      <c r="D153" s="116">
        <v>1.7</v>
      </c>
      <c r="E153" s="52">
        <v>1.51</v>
      </c>
      <c r="F153" s="52">
        <v>1.7</v>
      </c>
      <c r="G153" s="52">
        <v>1.51</v>
      </c>
      <c r="H153" s="52">
        <v>1.7</v>
      </c>
      <c r="I153" s="52">
        <v>1.51</v>
      </c>
      <c r="J153" s="52">
        <v>1.7</v>
      </c>
      <c r="K153" s="52">
        <f>IF(ISERROR(AVERAGE(C153:J153)),"=",AVERAGE(C153:J153))</f>
        <v>1.6049999999999998</v>
      </c>
    </row>
    <row r="154" spans="1:11" ht="18" customHeight="1">
      <c r="A154" s="46" t="s">
        <v>15</v>
      </c>
      <c r="B154" s="51"/>
      <c r="C154" s="116"/>
      <c r="D154" s="116"/>
      <c r="E154" s="52"/>
      <c r="F154" s="52"/>
      <c r="G154" s="52"/>
      <c r="H154" s="52"/>
      <c r="I154" s="52"/>
      <c r="J154" s="52"/>
      <c r="K154" s="52"/>
    </row>
    <row r="155" spans="1:11" ht="18" customHeight="1">
      <c r="A155" s="161" t="s">
        <v>67</v>
      </c>
      <c r="B155" s="51" t="s">
        <v>0</v>
      </c>
      <c r="C155" s="116">
        <v>1.26</v>
      </c>
      <c r="D155" s="116">
        <v>1.41</v>
      </c>
      <c r="E155" s="52">
        <v>1.26</v>
      </c>
      <c r="F155" s="52">
        <v>1.41</v>
      </c>
      <c r="G155" s="52">
        <v>1.26</v>
      </c>
      <c r="H155" s="52">
        <v>1.41</v>
      </c>
      <c r="I155" s="52">
        <v>1.26</v>
      </c>
      <c r="J155" s="52">
        <v>1.41</v>
      </c>
      <c r="K155" s="52">
        <f>IF(ISERROR(AVERAGE(C155:J155)),"=",AVERAGE(C155:J155))</f>
        <v>1.335</v>
      </c>
    </row>
    <row r="156" spans="1:11" ht="18" customHeight="1">
      <c r="A156" s="161" t="s">
        <v>68</v>
      </c>
      <c r="B156" s="51" t="s">
        <v>0</v>
      </c>
      <c r="C156" s="116">
        <v>1.07</v>
      </c>
      <c r="D156" s="116">
        <v>1.14</v>
      </c>
      <c r="E156" s="52">
        <v>1.07</v>
      </c>
      <c r="F156" s="52">
        <v>1.14</v>
      </c>
      <c r="G156" s="52">
        <v>1.07</v>
      </c>
      <c r="H156" s="52">
        <v>1.14</v>
      </c>
      <c r="I156" s="52">
        <v>1.07</v>
      </c>
      <c r="J156" s="52">
        <v>1.14</v>
      </c>
      <c r="K156" s="52">
        <f>IF(ISERROR(AVERAGE(C156:J156)),"=",AVERAGE(C156:J156))</f>
        <v>1.105</v>
      </c>
    </row>
    <row r="157" spans="1:11" ht="18" customHeight="1">
      <c r="A157" s="46" t="s">
        <v>16</v>
      </c>
      <c r="B157" s="51" t="s">
        <v>0</v>
      </c>
      <c r="C157" s="116">
        <v>0.76</v>
      </c>
      <c r="D157" s="116">
        <v>0.89</v>
      </c>
      <c r="E157" s="52">
        <v>0.76</v>
      </c>
      <c r="F157" s="52">
        <v>0.89</v>
      </c>
      <c r="G157" s="52">
        <v>0.76</v>
      </c>
      <c r="H157" s="52">
        <v>0.89</v>
      </c>
      <c r="I157" s="52">
        <v>0.76</v>
      </c>
      <c r="J157" s="52">
        <v>0.89</v>
      </c>
      <c r="K157" s="52">
        <f>IF(ISERROR(AVERAGE(C157:J157)),"=",AVERAGE(C157:J157))</f>
        <v>0.825</v>
      </c>
    </row>
    <row r="158" spans="1:11" ht="18" customHeight="1">
      <c r="A158" s="48" t="s">
        <v>22</v>
      </c>
      <c r="B158" s="33"/>
      <c r="C158" s="119"/>
      <c r="D158" s="119"/>
      <c r="E158" s="119"/>
      <c r="F158" s="119"/>
      <c r="G158" s="119"/>
      <c r="H158" s="119"/>
      <c r="I158" s="118"/>
      <c r="J158" s="146"/>
      <c r="K158" s="147"/>
    </row>
    <row r="159" spans="1:11" ht="18" customHeight="1">
      <c r="A159" s="46" t="s">
        <v>38</v>
      </c>
      <c r="B159" s="51" t="s">
        <v>27</v>
      </c>
      <c r="C159" s="116">
        <v>1.34</v>
      </c>
      <c r="D159" s="116">
        <v>1.46</v>
      </c>
      <c r="E159" s="52">
        <v>1.34</v>
      </c>
      <c r="F159" s="52">
        <v>1.46</v>
      </c>
      <c r="G159" s="52">
        <v>1.36</v>
      </c>
      <c r="H159" s="52">
        <v>1.48</v>
      </c>
      <c r="I159" s="52">
        <v>1.37</v>
      </c>
      <c r="J159" s="52">
        <v>1.49</v>
      </c>
      <c r="K159" s="52">
        <f>IF(ISERROR(AVERAGE(C159:J159)),"=",AVERAGE(C159:J159))</f>
        <v>1.4124999999999999</v>
      </c>
    </row>
    <row r="160" spans="1:12" ht="18" customHeight="1">
      <c r="A160" s="46" t="s">
        <v>91</v>
      </c>
      <c r="B160" s="51" t="s">
        <v>0</v>
      </c>
      <c r="C160" s="116">
        <v>1.36</v>
      </c>
      <c r="D160" s="116">
        <v>1.52</v>
      </c>
      <c r="E160" s="52">
        <v>1.36</v>
      </c>
      <c r="F160" s="52">
        <v>1.52</v>
      </c>
      <c r="G160" s="52">
        <v>1.38</v>
      </c>
      <c r="H160" s="52">
        <v>1.54</v>
      </c>
      <c r="I160" s="52">
        <v>1.39</v>
      </c>
      <c r="J160" s="52">
        <v>1.55</v>
      </c>
      <c r="K160" s="52">
        <f>IF(ISERROR(AVERAGE(C160:J160)),"=",AVERAGE(C160:J160))</f>
        <v>1.4525000000000001</v>
      </c>
      <c r="L160" s="162"/>
    </row>
    <row r="161" spans="1:11" ht="24" customHeight="1">
      <c r="A161" s="47" t="s">
        <v>71</v>
      </c>
      <c r="B161" s="47"/>
      <c r="C161" s="163"/>
      <c r="D161" s="163"/>
      <c r="E161" s="163"/>
      <c r="F161" s="163"/>
      <c r="G161" s="164"/>
      <c r="H161" s="146"/>
      <c r="I161" s="164"/>
      <c r="J161" s="146"/>
      <c r="K161" s="159"/>
    </row>
    <row r="162" spans="1:11" ht="18" customHeight="1">
      <c r="A162" s="48" t="s">
        <v>113</v>
      </c>
      <c r="B162" s="33"/>
      <c r="C162" s="163"/>
      <c r="D162" s="163"/>
      <c r="E162" s="163"/>
      <c r="F162" s="163"/>
      <c r="G162" s="118"/>
      <c r="H162" s="146"/>
      <c r="I162" s="118"/>
      <c r="J162" s="146"/>
      <c r="K162" s="159"/>
    </row>
    <row r="163" spans="1:11" ht="18" customHeight="1">
      <c r="A163" s="46" t="s">
        <v>42</v>
      </c>
      <c r="B163" s="51" t="s">
        <v>27</v>
      </c>
      <c r="C163" s="116">
        <v>1.5</v>
      </c>
      <c r="D163" s="116">
        <v>2</v>
      </c>
      <c r="E163" s="52">
        <v>1.5</v>
      </c>
      <c r="F163" s="52">
        <v>2</v>
      </c>
      <c r="G163" s="52">
        <v>1.5</v>
      </c>
      <c r="H163" s="52">
        <v>2</v>
      </c>
      <c r="I163" s="52">
        <v>1.5</v>
      </c>
      <c r="J163" s="52">
        <v>2</v>
      </c>
      <c r="K163" s="52">
        <f aca="true" t="shared" si="6" ref="K163:K169">IF(ISERROR(AVERAGE(C163:J163)),"=",AVERAGE(C163:J163))</f>
        <v>1.75</v>
      </c>
    </row>
    <row r="164" spans="1:11" ht="18" customHeight="1">
      <c r="A164" s="46" t="s">
        <v>43</v>
      </c>
      <c r="B164" s="51" t="s">
        <v>0</v>
      </c>
      <c r="C164" s="116">
        <v>3.95</v>
      </c>
      <c r="D164" s="116">
        <v>4.85</v>
      </c>
      <c r="E164" s="52">
        <v>3.95</v>
      </c>
      <c r="F164" s="52">
        <v>4.85</v>
      </c>
      <c r="G164" s="52">
        <v>3.95</v>
      </c>
      <c r="H164" s="52">
        <v>4.85</v>
      </c>
      <c r="I164" s="52">
        <v>3.95</v>
      </c>
      <c r="J164" s="52">
        <v>4.85</v>
      </c>
      <c r="K164" s="52">
        <f t="shared" si="6"/>
        <v>4.3999999999999995</v>
      </c>
    </row>
    <row r="165" spans="1:11" ht="18" customHeight="1">
      <c r="A165" s="46" t="s">
        <v>44</v>
      </c>
      <c r="B165" s="51" t="s">
        <v>0</v>
      </c>
      <c r="C165" s="116">
        <v>2.63</v>
      </c>
      <c r="D165" s="116">
        <v>2.73</v>
      </c>
      <c r="E165" s="52">
        <v>2.63</v>
      </c>
      <c r="F165" s="52">
        <v>2.73</v>
      </c>
      <c r="G165" s="52">
        <v>2.68</v>
      </c>
      <c r="H165" s="52">
        <v>2.78</v>
      </c>
      <c r="I165" s="52">
        <v>2.68</v>
      </c>
      <c r="J165" s="52">
        <v>2.78</v>
      </c>
      <c r="K165" s="52">
        <f t="shared" si="6"/>
        <v>2.705</v>
      </c>
    </row>
    <row r="166" spans="1:11" ht="18" customHeight="1">
      <c r="A166" s="46" t="s">
        <v>39</v>
      </c>
      <c r="B166" s="51" t="s">
        <v>0</v>
      </c>
      <c r="C166" s="116">
        <v>2.51</v>
      </c>
      <c r="D166" s="116">
        <v>2.61</v>
      </c>
      <c r="E166" s="52">
        <v>2.51</v>
      </c>
      <c r="F166" s="52">
        <v>2.61</v>
      </c>
      <c r="G166" s="52">
        <v>2.56</v>
      </c>
      <c r="H166" s="52">
        <v>2.66</v>
      </c>
      <c r="I166" s="52">
        <v>2.56</v>
      </c>
      <c r="J166" s="52">
        <v>2.66</v>
      </c>
      <c r="K166" s="52">
        <f t="shared" si="6"/>
        <v>2.585</v>
      </c>
    </row>
    <row r="167" spans="1:11" ht="18" customHeight="1">
      <c r="A167" s="46" t="s">
        <v>40</v>
      </c>
      <c r="B167" s="51" t="s">
        <v>0</v>
      </c>
      <c r="C167" s="116">
        <v>2.88</v>
      </c>
      <c r="D167" s="116">
        <v>2.98</v>
      </c>
      <c r="E167" s="52">
        <v>2.88</v>
      </c>
      <c r="F167" s="52">
        <v>2.98</v>
      </c>
      <c r="G167" s="52">
        <v>2.93</v>
      </c>
      <c r="H167" s="52">
        <v>3.03</v>
      </c>
      <c r="I167" s="52">
        <v>2.93</v>
      </c>
      <c r="J167" s="52">
        <v>3.03</v>
      </c>
      <c r="K167" s="52">
        <f t="shared" si="6"/>
        <v>2.955</v>
      </c>
    </row>
    <row r="168" spans="1:11" ht="18" customHeight="1">
      <c r="A168" s="46" t="s">
        <v>83</v>
      </c>
      <c r="B168" s="51" t="s">
        <v>0</v>
      </c>
      <c r="C168" s="116">
        <v>2.72</v>
      </c>
      <c r="D168" s="116">
        <v>2.78</v>
      </c>
      <c r="E168" s="52">
        <v>2.72</v>
      </c>
      <c r="F168" s="52">
        <v>2.78</v>
      </c>
      <c r="G168" s="52">
        <v>2.77</v>
      </c>
      <c r="H168" s="52">
        <v>2.83</v>
      </c>
      <c r="I168" s="52">
        <v>2.77</v>
      </c>
      <c r="J168" s="52">
        <v>2.83</v>
      </c>
      <c r="K168" s="52">
        <f t="shared" si="6"/>
        <v>2.7750000000000004</v>
      </c>
    </row>
    <row r="169" spans="1:11" ht="18" customHeight="1">
      <c r="A169" s="46" t="s">
        <v>122</v>
      </c>
      <c r="B169" s="51" t="s">
        <v>0</v>
      </c>
      <c r="C169" s="116">
        <v>2.48</v>
      </c>
      <c r="D169" s="116">
        <v>3.08</v>
      </c>
      <c r="E169" s="52">
        <v>2.48</v>
      </c>
      <c r="F169" s="52">
        <v>3.08</v>
      </c>
      <c r="G169" s="52">
        <v>2.53</v>
      </c>
      <c r="H169" s="52">
        <v>3.13</v>
      </c>
      <c r="I169" s="52">
        <v>2.53</v>
      </c>
      <c r="J169" s="52">
        <v>3.13</v>
      </c>
      <c r="K169" s="52">
        <f t="shared" si="6"/>
        <v>2.805</v>
      </c>
    </row>
    <row r="170" spans="1:11" ht="18" customHeight="1">
      <c r="A170" s="48" t="s">
        <v>22</v>
      </c>
      <c r="B170" s="33"/>
      <c r="C170" s="163"/>
      <c r="D170" s="163"/>
      <c r="E170" s="163"/>
      <c r="F170" s="163"/>
      <c r="G170" s="118"/>
      <c r="H170" s="146"/>
      <c r="I170" s="118"/>
      <c r="J170" s="146"/>
      <c r="K170" s="159"/>
    </row>
    <row r="171" spans="1:11" ht="18" customHeight="1">
      <c r="A171" s="46" t="s">
        <v>69</v>
      </c>
      <c r="B171" s="51" t="s">
        <v>27</v>
      </c>
      <c r="C171" s="116">
        <v>1.99</v>
      </c>
      <c r="D171" s="116">
        <v>2.07</v>
      </c>
      <c r="E171" s="52">
        <v>1.98</v>
      </c>
      <c r="F171" s="52">
        <v>2.06</v>
      </c>
      <c r="G171" s="52">
        <v>1.98</v>
      </c>
      <c r="H171" s="52">
        <v>2.06</v>
      </c>
      <c r="I171" s="52">
        <v>1.98</v>
      </c>
      <c r="J171" s="52">
        <v>2.06</v>
      </c>
      <c r="K171" s="52">
        <f>IF(ISERROR(AVERAGE(C171:J171)),"=",AVERAGE(C171:J171))</f>
        <v>2.0225</v>
      </c>
    </row>
    <row r="172" spans="1:11" ht="18" customHeight="1">
      <c r="A172" s="46" t="s">
        <v>70</v>
      </c>
      <c r="B172" s="51" t="s">
        <v>0</v>
      </c>
      <c r="C172" s="116">
        <v>1.8</v>
      </c>
      <c r="D172" s="116">
        <v>1.87</v>
      </c>
      <c r="E172" s="52">
        <v>1.78</v>
      </c>
      <c r="F172" s="52">
        <v>1.85</v>
      </c>
      <c r="G172" s="52">
        <v>1.77</v>
      </c>
      <c r="H172" s="52">
        <v>1.84</v>
      </c>
      <c r="I172" s="52">
        <v>1.77</v>
      </c>
      <c r="J172" s="52">
        <v>1.84</v>
      </c>
      <c r="K172" s="52">
        <f>IF(ISERROR(AVERAGE(C172:J172)),"=",AVERAGE(C172:J172))</f>
        <v>1.815</v>
      </c>
    </row>
    <row r="173" spans="1:11" ht="20.25" customHeight="1">
      <c r="A173" s="47" t="s">
        <v>84</v>
      </c>
      <c r="B173" s="33"/>
      <c r="C173" s="163"/>
      <c r="D173" s="163"/>
      <c r="E173" s="163"/>
      <c r="F173" s="163"/>
      <c r="G173" s="164"/>
      <c r="H173" s="146"/>
      <c r="I173" s="164"/>
      <c r="J173" s="146"/>
      <c r="K173" s="147"/>
    </row>
    <row r="174" spans="1:11" ht="18" customHeight="1">
      <c r="A174" s="48" t="s">
        <v>85</v>
      </c>
      <c r="B174" s="33"/>
      <c r="C174" s="163"/>
      <c r="D174" s="163"/>
      <c r="E174" s="163"/>
      <c r="F174" s="163"/>
      <c r="G174" s="118"/>
      <c r="H174" s="146"/>
      <c r="I174" s="118"/>
      <c r="J174" s="146"/>
      <c r="K174" s="147"/>
    </row>
    <row r="175" spans="1:11" ht="18" customHeight="1">
      <c r="A175" s="46" t="s">
        <v>222</v>
      </c>
      <c r="B175" s="51" t="s">
        <v>26</v>
      </c>
      <c r="C175" s="52">
        <v>5</v>
      </c>
      <c r="D175" s="52">
        <v>6</v>
      </c>
      <c r="E175" s="52">
        <v>5</v>
      </c>
      <c r="F175" s="52">
        <v>6</v>
      </c>
      <c r="G175" s="52">
        <v>5</v>
      </c>
      <c r="H175" s="52">
        <v>6</v>
      </c>
      <c r="I175" s="52">
        <v>5</v>
      </c>
      <c r="J175" s="52">
        <v>6</v>
      </c>
      <c r="K175" s="126">
        <f aca="true" t="shared" si="7" ref="K175:K181">IF(ISERROR(AVERAGE(C175:J175)),"=",AVERAGE(C175:J175))</f>
        <v>5.5</v>
      </c>
    </row>
    <row r="176" spans="1:11" ht="18" customHeight="1">
      <c r="A176" s="46" t="s">
        <v>223</v>
      </c>
      <c r="B176" s="172" t="s">
        <v>0</v>
      </c>
      <c r="C176" s="167">
        <v>9</v>
      </c>
      <c r="D176" s="167">
        <v>11</v>
      </c>
      <c r="E176" s="52">
        <v>9.5</v>
      </c>
      <c r="F176" s="52">
        <v>11.5</v>
      </c>
      <c r="G176" s="52">
        <v>9.5</v>
      </c>
      <c r="H176" s="52">
        <v>11.5</v>
      </c>
      <c r="I176" s="52">
        <v>9.5</v>
      </c>
      <c r="J176" s="52">
        <v>11.5</v>
      </c>
      <c r="K176" s="126">
        <f t="shared" si="7"/>
        <v>10.375</v>
      </c>
    </row>
    <row r="177" spans="1:12" ht="18" customHeight="1">
      <c r="A177" s="176" t="s">
        <v>145</v>
      </c>
      <c r="B177" s="177" t="s">
        <v>26</v>
      </c>
      <c r="C177" s="178" t="s">
        <v>93</v>
      </c>
      <c r="D177" s="178" t="s">
        <v>93</v>
      </c>
      <c r="E177" s="178" t="s">
        <v>93</v>
      </c>
      <c r="F177" s="178" t="s">
        <v>93</v>
      </c>
      <c r="G177" s="178" t="s">
        <v>93</v>
      </c>
      <c r="H177" s="178" t="s">
        <v>93</v>
      </c>
      <c r="I177" s="178" t="s">
        <v>93</v>
      </c>
      <c r="J177" s="178" t="s">
        <v>93</v>
      </c>
      <c r="K177" s="179" t="str">
        <f t="shared" si="7"/>
        <v>=</v>
      </c>
      <c r="L177" s="197"/>
    </row>
    <row r="178" spans="1:12" ht="18" customHeight="1">
      <c r="A178" s="176" t="s">
        <v>146</v>
      </c>
      <c r="B178" s="180" t="s">
        <v>0</v>
      </c>
      <c r="C178" s="181" t="s">
        <v>93</v>
      </c>
      <c r="D178" s="181" t="s">
        <v>93</v>
      </c>
      <c r="E178" s="178" t="s">
        <v>93</v>
      </c>
      <c r="F178" s="178" t="s">
        <v>93</v>
      </c>
      <c r="G178" s="178" t="s">
        <v>93</v>
      </c>
      <c r="H178" s="178" t="s">
        <v>93</v>
      </c>
      <c r="I178" s="178" t="s">
        <v>93</v>
      </c>
      <c r="J178" s="178" t="s">
        <v>93</v>
      </c>
      <c r="K178" s="179" t="str">
        <f t="shared" si="7"/>
        <v>=</v>
      </c>
      <c r="L178" s="197"/>
    </row>
    <row r="179" spans="1:12" ht="18" customHeight="1">
      <c r="A179" s="176" t="s">
        <v>147</v>
      </c>
      <c r="B179" s="177" t="s">
        <v>0</v>
      </c>
      <c r="C179" s="181" t="s">
        <v>93</v>
      </c>
      <c r="D179" s="181" t="s">
        <v>93</v>
      </c>
      <c r="E179" s="178" t="s">
        <v>93</v>
      </c>
      <c r="F179" s="178" t="s">
        <v>93</v>
      </c>
      <c r="G179" s="178" t="s">
        <v>93</v>
      </c>
      <c r="H179" s="178" t="s">
        <v>93</v>
      </c>
      <c r="I179" s="178" t="s">
        <v>93</v>
      </c>
      <c r="J179" s="178" t="s">
        <v>93</v>
      </c>
      <c r="K179" s="179" t="str">
        <f t="shared" si="7"/>
        <v>=</v>
      </c>
      <c r="L179" s="197"/>
    </row>
    <row r="180" spans="1:11" ht="18" customHeight="1">
      <c r="A180" s="46" t="s">
        <v>29</v>
      </c>
      <c r="B180" s="51" t="s">
        <v>0</v>
      </c>
      <c r="C180" s="52" t="s">
        <v>93</v>
      </c>
      <c r="D180" s="52" t="s">
        <v>93</v>
      </c>
      <c r="E180" s="52" t="s">
        <v>93</v>
      </c>
      <c r="F180" s="52" t="s">
        <v>93</v>
      </c>
      <c r="G180" s="52" t="s">
        <v>93</v>
      </c>
      <c r="H180" s="52" t="s">
        <v>93</v>
      </c>
      <c r="I180" s="52" t="s">
        <v>93</v>
      </c>
      <c r="J180" s="52" t="s">
        <v>93</v>
      </c>
      <c r="K180" s="52" t="str">
        <f t="shared" si="7"/>
        <v>=</v>
      </c>
    </row>
    <row r="181" spans="1:11" ht="18" customHeight="1">
      <c r="A181" s="46" t="s">
        <v>29</v>
      </c>
      <c r="B181" s="51" t="s">
        <v>28</v>
      </c>
      <c r="C181" s="52" t="s">
        <v>93</v>
      </c>
      <c r="D181" s="52" t="s">
        <v>93</v>
      </c>
      <c r="E181" s="52" t="s">
        <v>93</v>
      </c>
      <c r="F181" s="52" t="s">
        <v>93</v>
      </c>
      <c r="G181" s="52" t="s">
        <v>93</v>
      </c>
      <c r="H181" s="52" t="s">
        <v>93</v>
      </c>
      <c r="I181" s="52" t="s">
        <v>93</v>
      </c>
      <c r="J181" s="52" t="s">
        <v>93</v>
      </c>
      <c r="K181" s="52" t="str">
        <f t="shared" si="7"/>
        <v>=</v>
      </c>
    </row>
    <row r="182" spans="1:11" ht="18" customHeight="1">
      <c r="A182" s="48" t="s">
        <v>86</v>
      </c>
      <c r="B182" s="33"/>
      <c r="C182" s="163"/>
      <c r="D182" s="163"/>
      <c r="E182" s="163"/>
      <c r="F182" s="163"/>
      <c r="G182" s="118"/>
      <c r="H182" s="146"/>
      <c r="I182" s="118"/>
      <c r="J182" s="146"/>
      <c r="K182" s="159"/>
    </row>
    <row r="183" spans="1:11" ht="18" customHeight="1">
      <c r="A183" s="124" t="s">
        <v>231</v>
      </c>
      <c r="B183" s="125" t="s">
        <v>26</v>
      </c>
      <c r="C183" s="116" t="s">
        <v>93</v>
      </c>
      <c r="D183" s="116" t="s">
        <v>93</v>
      </c>
      <c r="E183" s="116" t="s">
        <v>93</v>
      </c>
      <c r="F183" s="116" t="s">
        <v>93</v>
      </c>
      <c r="G183" s="116" t="s">
        <v>93</v>
      </c>
      <c r="H183" s="116" t="s">
        <v>93</v>
      </c>
      <c r="I183" s="116" t="s">
        <v>93</v>
      </c>
      <c r="J183" s="116" t="s">
        <v>93</v>
      </c>
      <c r="K183" s="165" t="str">
        <f>IF(ISERROR(AVERAGE(C183:J183)),"=",AVERAGE(C183:J183))</f>
        <v>=</v>
      </c>
    </row>
    <row r="184" spans="1:11" ht="18" customHeight="1">
      <c r="A184" s="176" t="s">
        <v>149</v>
      </c>
      <c r="B184" s="177" t="s">
        <v>26</v>
      </c>
      <c r="C184" s="178" t="s">
        <v>93</v>
      </c>
      <c r="D184" s="178" t="s">
        <v>93</v>
      </c>
      <c r="E184" s="178" t="s">
        <v>93</v>
      </c>
      <c r="F184" s="178" t="s">
        <v>93</v>
      </c>
      <c r="G184" s="178" t="s">
        <v>93</v>
      </c>
      <c r="H184" s="178" t="s">
        <v>93</v>
      </c>
      <c r="I184" s="178" t="s">
        <v>93</v>
      </c>
      <c r="J184" s="178" t="s">
        <v>93</v>
      </c>
      <c r="K184" s="178" t="str">
        <f>IF(ISERROR(AVERAGE(C184:J184)),"=",AVERAGE(C184:J184))</f>
        <v>=</v>
      </c>
    </row>
    <row r="185" spans="1:11" ht="18" customHeight="1">
      <c r="A185" s="176" t="s">
        <v>150</v>
      </c>
      <c r="B185" s="177" t="s">
        <v>0</v>
      </c>
      <c r="C185" s="178" t="s">
        <v>93</v>
      </c>
      <c r="D185" s="178" t="s">
        <v>93</v>
      </c>
      <c r="E185" s="178" t="s">
        <v>93</v>
      </c>
      <c r="F185" s="178" t="s">
        <v>93</v>
      </c>
      <c r="G185" s="178" t="s">
        <v>93</v>
      </c>
      <c r="H185" s="178" t="s">
        <v>93</v>
      </c>
      <c r="I185" s="178" t="s">
        <v>93</v>
      </c>
      <c r="J185" s="178" t="s">
        <v>93</v>
      </c>
      <c r="K185" s="178" t="str">
        <f>IF(ISERROR(AVERAGE(C185:J185)),"=",AVERAGE(C185:J185))</f>
        <v>=</v>
      </c>
    </row>
    <row r="186" spans="1:11" ht="18" customHeight="1">
      <c r="A186" s="46" t="s">
        <v>45</v>
      </c>
      <c r="B186" s="51" t="s">
        <v>0</v>
      </c>
      <c r="C186" s="116" t="s">
        <v>93</v>
      </c>
      <c r="D186" s="116" t="s">
        <v>93</v>
      </c>
      <c r="E186" s="116" t="s">
        <v>93</v>
      </c>
      <c r="F186" s="116" t="s">
        <v>93</v>
      </c>
      <c r="G186" s="116" t="s">
        <v>93</v>
      </c>
      <c r="H186" s="116" t="s">
        <v>93</v>
      </c>
      <c r="I186" s="116" t="s">
        <v>93</v>
      </c>
      <c r="J186" s="116" t="s">
        <v>93</v>
      </c>
      <c r="K186" s="126" t="str">
        <f>IF(ISERROR(AVERAGE(C186:J186)),"=",AVERAGE(C186:J186))</f>
        <v>=</v>
      </c>
    </row>
    <row r="187" spans="1:11" ht="18" customHeight="1">
      <c r="A187" s="198" t="s">
        <v>234</v>
      </c>
      <c r="B187" s="172" t="s">
        <v>0</v>
      </c>
      <c r="C187" s="199">
        <v>5</v>
      </c>
      <c r="D187" s="199">
        <v>6</v>
      </c>
      <c r="E187" s="199">
        <v>5</v>
      </c>
      <c r="F187" s="199">
        <v>6</v>
      </c>
      <c r="G187" s="199">
        <v>5</v>
      </c>
      <c r="H187" s="199">
        <v>6</v>
      </c>
      <c r="I187" s="199">
        <v>5</v>
      </c>
      <c r="J187" s="199">
        <v>6</v>
      </c>
      <c r="K187" s="200">
        <f>IF(ISERROR(AVERAGE(C187:J187)),"=",AVERAGE(C187:J187))</f>
        <v>5.5</v>
      </c>
    </row>
    <row r="188" spans="1:11" ht="18" customHeight="1">
      <c r="A188" s="47" t="s">
        <v>24</v>
      </c>
      <c r="B188" s="33"/>
      <c r="C188" s="163"/>
      <c r="D188" s="163"/>
      <c r="E188" s="163"/>
      <c r="F188" s="163"/>
      <c r="G188" s="164"/>
      <c r="H188" s="146"/>
      <c r="I188" s="164"/>
      <c r="J188" s="146"/>
      <c r="K188" s="159"/>
    </row>
    <row r="189" spans="1:11" ht="18" customHeight="1">
      <c r="A189" s="48" t="s">
        <v>193</v>
      </c>
      <c r="B189" s="33"/>
      <c r="C189" s="163"/>
      <c r="D189" s="163"/>
      <c r="E189" s="163"/>
      <c r="F189" s="163"/>
      <c r="G189" s="118"/>
      <c r="H189" s="146"/>
      <c r="I189" s="118"/>
      <c r="J189" s="146"/>
      <c r="K189" s="159"/>
    </row>
    <row r="190" spans="1:11" ht="18" customHeight="1">
      <c r="A190" s="46" t="s">
        <v>21</v>
      </c>
      <c r="B190" s="51" t="s">
        <v>26</v>
      </c>
      <c r="C190" s="116">
        <v>5.16</v>
      </c>
      <c r="D190" s="116">
        <v>8.5</v>
      </c>
      <c r="E190" s="116">
        <v>5.16</v>
      </c>
      <c r="F190" s="116">
        <v>8.5</v>
      </c>
      <c r="G190" s="116">
        <v>5.16</v>
      </c>
      <c r="H190" s="116">
        <v>8.5</v>
      </c>
      <c r="I190" s="116">
        <v>5.16</v>
      </c>
      <c r="J190" s="116">
        <v>8.5</v>
      </c>
      <c r="K190" s="126">
        <f>IF(ISERROR(AVERAGE(C190:J190)),"=",AVERAGE(C190:J190))</f>
        <v>6.83</v>
      </c>
    </row>
    <row r="191" spans="1:11" ht="18" customHeight="1">
      <c r="A191" s="46" t="s">
        <v>30</v>
      </c>
      <c r="B191" s="51" t="s">
        <v>0</v>
      </c>
      <c r="C191" s="116">
        <v>0.7</v>
      </c>
      <c r="D191" s="116">
        <v>1.2</v>
      </c>
      <c r="E191" s="116">
        <v>0.7</v>
      </c>
      <c r="F191" s="116">
        <v>1.2</v>
      </c>
      <c r="G191" s="116">
        <v>0.7</v>
      </c>
      <c r="H191" s="116">
        <v>1.2</v>
      </c>
      <c r="I191" s="116">
        <v>0.7</v>
      </c>
      <c r="J191" s="116">
        <v>1.2</v>
      </c>
      <c r="K191" s="126">
        <f>IF(ISERROR(AVERAGE(C191:J191)),"=",AVERAGE(C191:J191))</f>
        <v>0.9500000000000001</v>
      </c>
    </row>
    <row r="192" spans="1:11" ht="18" customHeight="1">
      <c r="A192" s="48" t="s">
        <v>194</v>
      </c>
      <c r="B192" s="33"/>
      <c r="C192" s="163"/>
      <c r="D192" s="163"/>
      <c r="E192" s="163"/>
      <c r="F192" s="163"/>
      <c r="G192" s="163"/>
      <c r="H192" s="163"/>
      <c r="I192" s="163"/>
      <c r="J192" s="163"/>
      <c r="K192" s="159"/>
    </row>
    <row r="193" spans="1:11" ht="18" customHeight="1">
      <c r="A193" s="46" t="s">
        <v>190</v>
      </c>
      <c r="B193" s="51" t="s">
        <v>26</v>
      </c>
      <c r="C193" s="116">
        <v>7.75</v>
      </c>
      <c r="D193" s="116">
        <v>11.8</v>
      </c>
      <c r="E193" s="116">
        <v>7.75</v>
      </c>
      <c r="F193" s="116">
        <v>11.8</v>
      </c>
      <c r="G193" s="116">
        <v>7.75</v>
      </c>
      <c r="H193" s="116">
        <v>11.8</v>
      </c>
      <c r="I193" s="116">
        <v>7.75</v>
      </c>
      <c r="J193" s="116">
        <v>11.8</v>
      </c>
      <c r="K193" s="126">
        <f>IF(ISERROR(AVERAGE(C193:J193)),"=",AVERAGE(C193:J193))</f>
        <v>9.775</v>
      </c>
    </row>
    <row r="194" spans="1:11" ht="18" customHeight="1">
      <c r="A194" s="46" t="s">
        <v>191</v>
      </c>
      <c r="B194" s="51" t="s">
        <v>0</v>
      </c>
      <c r="C194" s="116">
        <v>3</v>
      </c>
      <c r="D194" s="116">
        <v>4</v>
      </c>
      <c r="E194" s="116">
        <v>3</v>
      </c>
      <c r="F194" s="116">
        <v>4</v>
      </c>
      <c r="G194" s="116">
        <v>3</v>
      </c>
      <c r="H194" s="116">
        <v>4</v>
      </c>
      <c r="I194" s="116">
        <v>3</v>
      </c>
      <c r="J194" s="116">
        <v>4</v>
      </c>
      <c r="K194" s="126">
        <f>IF(ISERROR(AVERAGE(C194:J194)),"=",AVERAGE(C194:J194))</f>
        <v>3.5</v>
      </c>
    </row>
    <row r="195" spans="1:11" ht="18" customHeight="1">
      <c r="A195" s="46" t="s">
        <v>41</v>
      </c>
      <c r="B195" s="51" t="s">
        <v>0</v>
      </c>
      <c r="C195" s="116">
        <v>2.32</v>
      </c>
      <c r="D195" s="116">
        <v>2.5</v>
      </c>
      <c r="E195" s="116">
        <v>2.32</v>
      </c>
      <c r="F195" s="116">
        <v>2.5</v>
      </c>
      <c r="G195" s="116">
        <v>2.32</v>
      </c>
      <c r="H195" s="116">
        <v>2.5</v>
      </c>
      <c r="I195" s="116">
        <v>2.32</v>
      </c>
      <c r="J195" s="116">
        <v>2.5</v>
      </c>
      <c r="K195" s="126">
        <f>IF(ISERROR(AVERAGE(C195:J195)),"=",AVERAGE(C195:J195))</f>
        <v>2.41</v>
      </c>
    </row>
    <row r="196" spans="1:10" ht="12.75" customHeight="1">
      <c r="A196" s="168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169"/>
      <c r="B197" s="8"/>
      <c r="C197" s="8"/>
      <c r="D197" s="8"/>
      <c r="E197" s="8"/>
      <c r="F197" s="8"/>
      <c r="G197" s="8"/>
      <c r="H197" s="8"/>
      <c r="I197" s="8"/>
      <c r="J197" s="8"/>
    </row>
  </sheetData>
  <mergeCells count="22">
    <mergeCell ref="G5:H5"/>
    <mergeCell ref="G139:H139"/>
    <mergeCell ref="I139:J139"/>
    <mergeCell ref="A50:J50"/>
    <mergeCell ref="A51:J51"/>
    <mergeCell ref="A1:K1"/>
    <mergeCell ref="A2:K2"/>
    <mergeCell ref="A3:K3"/>
    <mergeCell ref="C47:D47"/>
    <mergeCell ref="E47:F47"/>
    <mergeCell ref="G47:H47"/>
    <mergeCell ref="I47:J47"/>
    <mergeCell ref="C5:D5"/>
    <mergeCell ref="I5:J5"/>
    <mergeCell ref="E5:F5"/>
    <mergeCell ref="C143:D143"/>
    <mergeCell ref="E143:F143"/>
    <mergeCell ref="A105:J105"/>
    <mergeCell ref="A106:J106"/>
    <mergeCell ref="A111:J111"/>
    <mergeCell ref="C139:D139"/>
    <mergeCell ref="E139:F139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1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"/>
  <sheetViews>
    <sheetView showGridLines="0" workbookViewId="0" topLeftCell="A1">
      <selection activeCell="A1" sqref="A1:K1"/>
    </sheetView>
  </sheetViews>
  <sheetFormatPr defaultColWidth="9.00390625" defaultRowHeight="12.75"/>
  <cols>
    <col min="1" max="1" width="54.125" style="0" customWidth="1"/>
    <col min="2" max="2" width="7.50390625" style="0" customWidth="1"/>
    <col min="3" max="3" width="8.25390625" style="0" customWidth="1"/>
    <col min="4" max="4" width="8.625" style="0" customWidth="1"/>
    <col min="5" max="10" width="7.625" style="0" customWidth="1"/>
    <col min="11" max="11" width="10.375" style="0" customWidth="1"/>
    <col min="12" max="12" width="3.25390625" style="0" customWidth="1"/>
    <col min="13" max="16384" width="9.625" style="0" customWidth="1"/>
  </cols>
  <sheetData>
    <row r="1" spans="1:11" ht="30.75" customHeight="1">
      <c r="A1" s="233" t="s">
        <v>121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0.75" customHeight="1">
      <c r="A2" s="255" t="s">
        <v>279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34.5" customHeight="1">
      <c r="A3" s="241" t="s">
        <v>106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0" s="25" customFormat="1" ht="18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20.25" customHeight="1">
      <c r="A5" s="112"/>
      <c r="B5" s="113"/>
      <c r="C5" s="251" t="s">
        <v>280</v>
      </c>
      <c r="D5" s="252"/>
      <c r="E5" s="251" t="s">
        <v>281</v>
      </c>
      <c r="F5" s="252"/>
      <c r="G5" s="251" t="s">
        <v>282</v>
      </c>
      <c r="H5" s="252"/>
      <c r="I5" s="251" t="s">
        <v>283</v>
      </c>
      <c r="J5" s="252"/>
      <c r="K5" s="114" t="s">
        <v>123</v>
      </c>
    </row>
    <row r="6" spans="2:11" ht="15.75" customHeight="1">
      <c r="B6" s="2"/>
      <c r="C6" s="115" t="s">
        <v>124</v>
      </c>
      <c r="D6" s="115" t="s">
        <v>125</v>
      </c>
      <c r="E6" s="115" t="s">
        <v>124</v>
      </c>
      <c r="F6" s="115" t="s">
        <v>125</v>
      </c>
      <c r="G6" s="115" t="s">
        <v>124</v>
      </c>
      <c r="H6" s="115" t="s">
        <v>125</v>
      </c>
      <c r="I6" s="115" t="s">
        <v>124</v>
      </c>
      <c r="J6" s="115" t="s">
        <v>125</v>
      </c>
      <c r="K6" s="171" t="s">
        <v>284</v>
      </c>
    </row>
    <row r="7" spans="1:2" ht="27" customHeight="1">
      <c r="A7" s="47" t="s">
        <v>31</v>
      </c>
      <c r="B7" s="2"/>
    </row>
    <row r="8" spans="1:11" ht="15.75" customHeight="1">
      <c r="A8" s="48" t="s">
        <v>249</v>
      </c>
      <c r="B8" s="110"/>
      <c r="C8" s="134"/>
      <c r="D8" s="134"/>
      <c r="E8" s="135"/>
      <c r="F8" s="135"/>
      <c r="G8" s="135"/>
      <c r="H8" s="135"/>
      <c r="I8" s="135"/>
      <c r="J8" s="135"/>
      <c r="K8" s="135"/>
    </row>
    <row r="9" spans="1:11" ht="15.75" customHeight="1">
      <c r="A9" s="150" t="s">
        <v>241</v>
      </c>
      <c r="B9" s="51" t="s">
        <v>25</v>
      </c>
      <c r="C9" s="116">
        <v>232</v>
      </c>
      <c r="D9" s="116">
        <v>237</v>
      </c>
      <c r="E9" s="52">
        <v>227</v>
      </c>
      <c r="F9" s="52">
        <v>232</v>
      </c>
      <c r="G9" s="52">
        <v>227</v>
      </c>
      <c r="H9" s="52">
        <v>232</v>
      </c>
      <c r="I9" s="52">
        <v>230</v>
      </c>
      <c r="J9" s="52">
        <v>235</v>
      </c>
      <c r="K9" s="52">
        <f aca="true" t="shared" si="0" ref="K9:K15">IF(ISERROR(AVERAGE(C9:J9)),"=",AVERAGE(C9:J9))</f>
        <v>231.5</v>
      </c>
    </row>
    <row r="10" spans="1:11" ht="24.75" customHeight="1">
      <c r="A10" s="150" t="s">
        <v>242</v>
      </c>
      <c r="B10" s="51" t="s">
        <v>0</v>
      </c>
      <c r="C10" s="116">
        <v>226</v>
      </c>
      <c r="D10" s="116">
        <v>231</v>
      </c>
      <c r="E10" s="52">
        <v>221</v>
      </c>
      <c r="F10" s="52">
        <v>226</v>
      </c>
      <c r="G10" s="52">
        <v>221</v>
      </c>
      <c r="H10" s="52">
        <v>226</v>
      </c>
      <c r="I10" s="52">
        <v>224</v>
      </c>
      <c r="J10" s="52">
        <v>229</v>
      </c>
      <c r="K10" s="52">
        <f t="shared" si="0"/>
        <v>225.5</v>
      </c>
    </row>
    <row r="11" spans="1:11" ht="15.75" customHeight="1">
      <c r="A11" s="150" t="s">
        <v>243</v>
      </c>
      <c r="B11" s="51" t="s">
        <v>0</v>
      </c>
      <c r="C11" s="116">
        <v>218</v>
      </c>
      <c r="D11" s="116">
        <v>220</v>
      </c>
      <c r="E11" s="52">
        <v>213</v>
      </c>
      <c r="F11" s="52">
        <v>215</v>
      </c>
      <c r="G11" s="52">
        <v>213</v>
      </c>
      <c r="H11" s="52">
        <v>215</v>
      </c>
      <c r="I11" s="52">
        <v>216</v>
      </c>
      <c r="J11" s="52">
        <v>218</v>
      </c>
      <c r="K11" s="52">
        <f t="shared" si="0"/>
        <v>216</v>
      </c>
    </row>
    <row r="12" spans="1:11" ht="15.75" customHeight="1">
      <c r="A12" s="150" t="s">
        <v>244</v>
      </c>
      <c r="B12" s="51" t="s">
        <v>0</v>
      </c>
      <c r="C12" s="116">
        <v>205</v>
      </c>
      <c r="D12" s="116">
        <v>208</v>
      </c>
      <c r="E12" s="52">
        <v>200</v>
      </c>
      <c r="F12" s="52">
        <v>203</v>
      </c>
      <c r="G12" s="52">
        <v>200</v>
      </c>
      <c r="H12" s="52">
        <v>203</v>
      </c>
      <c r="I12" s="52">
        <v>203</v>
      </c>
      <c r="J12" s="52">
        <v>206</v>
      </c>
      <c r="K12" s="52">
        <f t="shared" si="0"/>
        <v>203.5</v>
      </c>
    </row>
    <row r="13" spans="1:11" ht="15.75" customHeight="1">
      <c r="A13" s="150" t="s">
        <v>245</v>
      </c>
      <c r="B13" s="51" t="s">
        <v>0</v>
      </c>
      <c r="C13" s="116">
        <v>195</v>
      </c>
      <c r="D13" s="116">
        <v>200</v>
      </c>
      <c r="E13" s="52">
        <v>190</v>
      </c>
      <c r="F13" s="52">
        <v>195</v>
      </c>
      <c r="G13" s="52">
        <v>190</v>
      </c>
      <c r="H13" s="52">
        <v>195</v>
      </c>
      <c r="I13" s="52">
        <v>193</v>
      </c>
      <c r="J13" s="52">
        <v>198</v>
      </c>
      <c r="K13" s="52">
        <f t="shared" si="0"/>
        <v>194.5</v>
      </c>
    </row>
    <row r="14" spans="1:11" ht="15.75" customHeight="1">
      <c r="A14" s="150" t="s">
        <v>246</v>
      </c>
      <c r="B14" s="51" t="s">
        <v>0</v>
      </c>
      <c r="C14" s="116">
        <v>291</v>
      </c>
      <c r="D14" s="116">
        <v>296</v>
      </c>
      <c r="E14" s="52">
        <v>286</v>
      </c>
      <c r="F14" s="52">
        <v>291</v>
      </c>
      <c r="G14" s="52">
        <v>286</v>
      </c>
      <c r="H14" s="52">
        <v>291</v>
      </c>
      <c r="I14" s="52">
        <v>290</v>
      </c>
      <c r="J14" s="52">
        <v>295</v>
      </c>
      <c r="K14" s="52">
        <f t="shared" si="0"/>
        <v>290.75</v>
      </c>
    </row>
    <row r="15" spans="1:11" ht="15.75" customHeight="1">
      <c r="A15" s="150" t="s">
        <v>247</v>
      </c>
      <c r="B15" s="51" t="s">
        <v>0</v>
      </c>
      <c r="C15" s="116">
        <v>274</v>
      </c>
      <c r="D15" s="116">
        <v>279</v>
      </c>
      <c r="E15" s="52">
        <v>269</v>
      </c>
      <c r="F15" s="52">
        <v>274</v>
      </c>
      <c r="G15" s="52">
        <v>269</v>
      </c>
      <c r="H15" s="52">
        <v>274</v>
      </c>
      <c r="I15" s="52">
        <v>273</v>
      </c>
      <c r="J15" s="52">
        <v>278</v>
      </c>
      <c r="K15" s="52">
        <f t="shared" si="0"/>
        <v>273.75</v>
      </c>
    </row>
    <row r="16" spans="1:12" ht="24.75" customHeight="1">
      <c r="A16" s="48" t="s">
        <v>230</v>
      </c>
      <c r="B16" s="48"/>
      <c r="C16" s="48"/>
      <c r="D16" s="48"/>
      <c r="E16" s="48"/>
      <c r="F16" s="48"/>
      <c r="G16" s="117"/>
      <c r="H16" s="117"/>
      <c r="I16" s="117"/>
      <c r="J16" s="117"/>
      <c r="K16" s="119"/>
      <c r="L16" s="120"/>
    </row>
    <row r="17" spans="1:12" ht="15.75" customHeight="1">
      <c r="A17" s="46" t="s">
        <v>114</v>
      </c>
      <c r="B17" s="51" t="s">
        <v>25</v>
      </c>
      <c r="C17" s="116">
        <v>207</v>
      </c>
      <c r="D17" s="116">
        <v>212</v>
      </c>
      <c r="E17" s="52">
        <v>203</v>
      </c>
      <c r="F17" s="52">
        <v>208</v>
      </c>
      <c r="G17" s="52">
        <v>203</v>
      </c>
      <c r="H17" s="52">
        <v>208</v>
      </c>
      <c r="I17" s="52">
        <v>203</v>
      </c>
      <c r="J17" s="52">
        <v>208</v>
      </c>
      <c r="K17" s="52">
        <f>IF(ISERROR(AVERAGE(C17:J17)),"=",AVERAGE(C17:J17))</f>
        <v>206.5</v>
      </c>
      <c r="L17" s="120"/>
    </row>
    <row r="18" spans="1:12" ht="15.75" customHeight="1">
      <c r="A18" s="46" t="s">
        <v>115</v>
      </c>
      <c r="B18" s="51" t="s">
        <v>0</v>
      </c>
      <c r="C18" s="116">
        <v>202</v>
      </c>
      <c r="D18" s="116">
        <v>207</v>
      </c>
      <c r="E18" s="52">
        <v>198</v>
      </c>
      <c r="F18" s="52">
        <v>203</v>
      </c>
      <c r="G18" s="52">
        <v>198</v>
      </c>
      <c r="H18" s="52">
        <v>203</v>
      </c>
      <c r="I18" s="52">
        <v>198</v>
      </c>
      <c r="J18" s="52">
        <v>203</v>
      </c>
      <c r="K18" s="52">
        <f>IF(ISERROR(AVERAGE(C18:J18)),"=",AVERAGE(C18:J18))</f>
        <v>201.5</v>
      </c>
      <c r="L18" s="120"/>
    </row>
    <row r="19" spans="1:12" ht="24.75" customHeight="1">
      <c r="A19" s="189" t="s">
        <v>148</v>
      </c>
      <c r="B19" s="189"/>
      <c r="C19" s="189"/>
      <c r="D19" s="189"/>
      <c r="E19" s="189"/>
      <c r="F19" s="189"/>
      <c r="G19" s="190"/>
      <c r="H19" s="190"/>
      <c r="I19" s="190"/>
      <c r="J19" s="190"/>
      <c r="K19" s="191"/>
      <c r="L19" s="120"/>
    </row>
    <row r="20" spans="1:12" ht="15.75" customHeight="1">
      <c r="A20" s="176" t="s">
        <v>114</v>
      </c>
      <c r="B20" s="177" t="s">
        <v>25</v>
      </c>
      <c r="C20" s="192" t="s">
        <v>93</v>
      </c>
      <c r="D20" s="192" t="s">
        <v>93</v>
      </c>
      <c r="E20" s="178" t="s">
        <v>93</v>
      </c>
      <c r="F20" s="178" t="s">
        <v>93</v>
      </c>
      <c r="G20" s="178" t="s">
        <v>93</v>
      </c>
      <c r="H20" s="178" t="s">
        <v>93</v>
      </c>
      <c r="I20" s="178" t="s">
        <v>93</v>
      </c>
      <c r="J20" s="178" t="s">
        <v>93</v>
      </c>
      <c r="K20" s="178" t="str">
        <f>IF(ISERROR(AVERAGE(C20:J20)),"=",AVERAGE(C20:J20))</f>
        <v>=</v>
      </c>
      <c r="L20" s="120"/>
    </row>
    <row r="21" spans="1:12" ht="15.75" customHeight="1">
      <c r="A21" s="176" t="s">
        <v>115</v>
      </c>
      <c r="B21" s="177" t="s">
        <v>0</v>
      </c>
      <c r="C21" s="192" t="s">
        <v>93</v>
      </c>
      <c r="D21" s="192" t="s">
        <v>93</v>
      </c>
      <c r="E21" s="178" t="s">
        <v>93</v>
      </c>
      <c r="F21" s="178" t="s">
        <v>93</v>
      </c>
      <c r="G21" s="178" t="s">
        <v>93</v>
      </c>
      <c r="H21" s="178" t="s">
        <v>93</v>
      </c>
      <c r="I21" s="178" t="s">
        <v>93</v>
      </c>
      <c r="J21" s="178" t="s">
        <v>93</v>
      </c>
      <c r="K21" s="178" t="str">
        <f>IF(ISERROR(AVERAGE(C21:J21)),"=",AVERAGE(C21:J21))</f>
        <v>=</v>
      </c>
      <c r="L21" s="120"/>
    </row>
    <row r="22" spans="1:12" ht="24.75" customHeight="1">
      <c r="A22" s="48" t="s">
        <v>258</v>
      </c>
      <c r="B22" s="48"/>
      <c r="C22" s="48"/>
      <c r="D22" s="48"/>
      <c r="E22" s="48"/>
      <c r="F22" s="48"/>
      <c r="G22" s="117"/>
      <c r="H22" s="117"/>
      <c r="I22" s="117"/>
      <c r="J22" s="117"/>
      <c r="K22" s="119"/>
      <c r="L22" s="120"/>
    </row>
    <row r="23" spans="1:12" ht="15.75" customHeight="1">
      <c r="A23" s="46" t="s">
        <v>65</v>
      </c>
      <c r="B23" s="51" t="s">
        <v>25</v>
      </c>
      <c r="C23" s="116">
        <v>185</v>
      </c>
      <c r="D23" s="116">
        <v>186</v>
      </c>
      <c r="E23" s="52">
        <v>180</v>
      </c>
      <c r="F23" s="52">
        <v>181</v>
      </c>
      <c r="G23" s="52">
        <v>180</v>
      </c>
      <c r="H23" s="52">
        <v>181</v>
      </c>
      <c r="I23" s="52">
        <v>185</v>
      </c>
      <c r="J23" s="52">
        <v>186</v>
      </c>
      <c r="K23" s="52">
        <f>IF(ISERROR(AVERAGE(C23:J23)),"=",AVERAGE(C23:J23))</f>
        <v>183</v>
      </c>
      <c r="L23" s="120"/>
    </row>
    <row r="24" spans="1:12" ht="24.75" customHeight="1">
      <c r="A24" s="189" t="s">
        <v>176</v>
      </c>
      <c r="B24" s="189"/>
      <c r="C24" s="189"/>
      <c r="D24" s="189"/>
      <c r="E24" s="189"/>
      <c r="F24" s="189"/>
      <c r="G24" s="190"/>
      <c r="H24" s="190"/>
      <c r="I24" s="190"/>
      <c r="J24" s="190"/>
      <c r="K24" s="191"/>
      <c r="L24" s="120"/>
    </row>
    <row r="25" spans="1:12" ht="15.75" customHeight="1">
      <c r="A25" s="176" t="s">
        <v>65</v>
      </c>
      <c r="B25" s="177" t="s">
        <v>25</v>
      </c>
      <c r="C25" s="178" t="s">
        <v>93</v>
      </c>
      <c r="D25" s="178" t="s">
        <v>93</v>
      </c>
      <c r="E25" s="178" t="s">
        <v>93</v>
      </c>
      <c r="F25" s="178" t="s">
        <v>93</v>
      </c>
      <c r="G25" s="178" t="s">
        <v>93</v>
      </c>
      <c r="H25" s="178" t="s">
        <v>93</v>
      </c>
      <c r="I25" s="178" t="s">
        <v>93</v>
      </c>
      <c r="J25" s="178" t="s">
        <v>93</v>
      </c>
      <c r="K25" s="178" t="str">
        <f>IF(ISERROR(AVERAGE(C25:J25)),"=",AVERAGE(C25:J25))</f>
        <v>=</v>
      </c>
      <c r="L25" s="120"/>
    </row>
    <row r="26" spans="1:12" ht="15.75" customHeight="1">
      <c r="A26" s="176" t="s">
        <v>1</v>
      </c>
      <c r="B26" s="177" t="s">
        <v>0</v>
      </c>
      <c r="C26" s="192" t="s">
        <v>93</v>
      </c>
      <c r="D26" s="192" t="s">
        <v>93</v>
      </c>
      <c r="E26" s="178" t="s">
        <v>93</v>
      </c>
      <c r="F26" s="178" t="s">
        <v>93</v>
      </c>
      <c r="G26" s="178" t="s">
        <v>93</v>
      </c>
      <c r="H26" s="178" t="s">
        <v>93</v>
      </c>
      <c r="I26" s="179" t="s">
        <v>93</v>
      </c>
      <c r="J26" s="179" t="s">
        <v>93</v>
      </c>
      <c r="K26" s="178" t="str">
        <f>IF(ISERROR(AVERAGE(C26:J26)),"=",AVERAGE(C26:J26))</f>
        <v>=</v>
      </c>
      <c r="L26" s="120"/>
    </row>
    <row r="27" spans="1:12" ht="24.75" customHeight="1">
      <c r="A27" s="48" t="s">
        <v>72</v>
      </c>
      <c r="B27" s="48"/>
      <c r="C27" s="119"/>
      <c r="D27" s="119"/>
      <c r="E27" s="119"/>
      <c r="F27" s="119"/>
      <c r="G27" s="117"/>
      <c r="H27" s="117"/>
      <c r="I27" s="201"/>
      <c r="J27" s="201"/>
      <c r="K27" s="119"/>
      <c r="L27" s="120"/>
    </row>
    <row r="28" spans="1:12" ht="15.75" customHeight="1">
      <c r="A28" s="46" t="s">
        <v>2</v>
      </c>
      <c r="B28" s="51" t="s">
        <v>25</v>
      </c>
      <c r="C28" s="116">
        <v>478</v>
      </c>
      <c r="D28" s="116">
        <v>483</v>
      </c>
      <c r="E28" s="52">
        <v>478</v>
      </c>
      <c r="F28" s="52">
        <v>483</v>
      </c>
      <c r="G28" s="52">
        <v>478</v>
      </c>
      <c r="H28" s="52">
        <v>483</v>
      </c>
      <c r="I28" s="126">
        <v>478</v>
      </c>
      <c r="J28" s="126">
        <v>483</v>
      </c>
      <c r="K28" s="52">
        <f>IF(ISERROR(AVERAGE(C28:J28)),"=",AVERAGE(C28:J28))</f>
        <v>480.5</v>
      </c>
      <c r="L28" s="120"/>
    </row>
    <row r="29" spans="1:12" ht="15.75" customHeight="1">
      <c r="A29" s="46" t="s">
        <v>3</v>
      </c>
      <c r="B29" s="51" t="s">
        <v>0</v>
      </c>
      <c r="C29" s="116">
        <v>403</v>
      </c>
      <c r="D29" s="116">
        <v>406</v>
      </c>
      <c r="E29" s="52">
        <v>403</v>
      </c>
      <c r="F29" s="52">
        <v>406</v>
      </c>
      <c r="G29" s="52">
        <v>403</v>
      </c>
      <c r="H29" s="52">
        <v>406</v>
      </c>
      <c r="I29" s="126">
        <v>403</v>
      </c>
      <c r="J29" s="126">
        <v>406</v>
      </c>
      <c r="K29" s="52">
        <f>IF(ISERROR(AVERAGE(C29:J29)),"=",AVERAGE(C29:J29))</f>
        <v>404.5</v>
      </c>
      <c r="L29" s="120"/>
    </row>
    <row r="30" spans="1:12" ht="15.75" customHeight="1">
      <c r="A30" s="46" t="s">
        <v>4</v>
      </c>
      <c r="B30" s="51" t="s">
        <v>0</v>
      </c>
      <c r="C30" s="116">
        <v>385</v>
      </c>
      <c r="D30" s="116">
        <v>390</v>
      </c>
      <c r="E30" s="52">
        <v>385</v>
      </c>
      <c r="F30" s="52">
        <v>390</v>
      </c>
      <c r="G30" s="52">
        <v>385</v>
      </c>
      <c r="H30" s="52">
        <v>390</v>
      </c>
      <c r="I30" s="126">
        <v>385</v>
      </c>
      <c r="J30" s="126">
        <v>390</v>
      </c>
      <c r="K30" s="52">
        <f>IF(ISERROR(AVERAGE(C30:J30)),"=",AVERAGE(C30:J30))</f>
        <v>387.5</v>
      </c>
      <c r="L30" s="120"/>
    </row>
    <row r="31" spans="1:12" ht="24.75" customHeight="1">
      <c r="A31" s="48" t="s">
        <v>73</v>
      </c>
      <c r="B31" s="48"/>
      <c r="C31" s="117"/>
      <c r="D31" s="117"/>
      <c r="E31" s="117"/>
      <c r="F31" s="117"/>
      <c r="G31" s="117"/>
      <c r="H31" s="117"/>
      <c r="I31" s="201"/>
      <c r="J31" s="201"/>
      <c r="K31" s="119"/>
      <c r="L31" s="120"/>
    </row>
    <row r="32" spans="1:12" ht="15.75" customHeight="1">
      <c r="A32" s="46" t="s">
        <v>17</v>
      </c>
      <c r="B32" s="51" t="s">
        <v>25</v>
      </c>
      <c r="C32" s="116">
        <v>369</v>
      </c>
      <c r="D32" s="116">
        <v>374</v>
      </c>
      <c r="E32" s="52">
        <v>369</v>
      </c>
      <c r="F32" s="52">
        <v>374</v>
      </c>
      <c r="G32" s="52">
        <v>369</v>
      </c>
      <c r="H32" s="52">
        <v>374</v>
      </c>
      <c r="I32" s="126">
        <v>369</v>
      </c>
      <c r="J32" s="126">
        <v>374</v>
      </c>
      <c r="K32" s="52">
        <f>IF(ISERROR(AVERAGE(C32:J32)),"=",AVERAGE(C32:J32))</f>
        <v>371.5</v>
      </c>
      <c r="L32" s="120"/>
    </row>
    <row r="33" spans="1:12" ht="15.75" customHeight="1">
      <c r="A33" s="46" t="s">
        <v>18</v>
      </c>
      <c r="B33" s="51" t="s">
        <v>0</v>
      </c>
      <c r="C33" s="116">
        <v>358</v>
      </c>
      <c r="D33" s="116">
        <v>369</v>
      </c>
      <c r="E33" s="52">
        <v>358</v>
      </c>
      <c r="F33" s="52">
        <v>369</v>
      </c>
      <c r="G33" s="52">
        <v>358</v>
      </c>
      <c r="H33" s="52">
        <v>369</v>
      </c>
      <c r="I33" s="126">
        <v>358</v>
      </c>
      <c r="J33" s="126">
        <v>369</v>
      </c>
      <c r="K33" s="52">
        <f>IF(ISERROR(AVERAGE(C33:J33)),"=",AVERAGE(C33:J33))</f>
        <v>363.5</v>
      </c>
      <c r="L33" s="120"/>
    </row>
    <row r="34" spans="1:12" ht="24.75" customHeight="1">
      <c r="A34" s="48" t="s">
        <v>74</v>
      </c>
      <c r="B34" s="33"/>
      <c r="C34" s="119"/>
      <c r="D34" s="119"/>
      <c r="E34" s="119"/>
      <c r="F34" s="119"/>
      <c r="G34" s="117"/>
      <c r="H34" s="117"/>
      <c r="I34" s="202"/>
      <c r="J34" s="202"/>
      <c r="K34" s="119"/>
      <c r="L34" s="120"/>
    </row>
    <row r="35" spans="1:12" ht="15.75" customHeight="1">
      <c r="A35" s="46" t="s">
        <v>6</v>
      </c>
      <c r="B35" s="51" t="s">
        <v>25</v>
      </c>
      <c r="C35" s="116">
        <v>226</v>
      </c>
      <c r="D35" s="116">
        <v>228</v>
      </c>
      <c r="E35" s="52">
        <v>221</v>
      </c>
      <c r="F35" s="52">
        <v>223</v>
      </c>
      <c r="G35" s="52">
        <v>221</v>
      </c>
      <c r="H35" s="52">
        <v>223</v>
      </c>
      <c r="I35" s="126">
        <v>226</v>
      </c>
      <c r="J35" s="126">
        <v>228</v>
      </c>
      <c r="K35" s="52">
        <f>IF(ISERROR(AVERAGE(C35:J35)),"=",AVERAGE(C35:J35))</f>
        <v>224.5</v>
      </c>
      <c r="L35" s="120"/>
    </row>
    <row r="36" spans="1:12" ht="15.75" customHeight="1">
      <c r="A36" s="46" t="s">
        <v>7</v>
      </c>
      <c r="B36" s="51" t="s">
        <v>0</v>
      </c>
      <c r="C36" s="116" t="s">
        <v>93</v>
      </c>
      <c r="D36" s="116" t="s">
        <v>93</v>
      </c>
      <c r="E36" s="52" t="s">
        <v>93</v>
      </c>
      <c r="F36" s="52" t="s">
        <v>93</v>
      </c>
      <c r="G36" s="52" t="s">
        <v>93</v>
      </c>
      <c r="H36" s="52" t="s">
        <v>93</v>
      </c>
      <c r="I36" s="126" t="s">
        <v>93</v>
      </c>
      <c r="J36" s="126" t="s">
        <v>93</v>
      </c>
      <c r="K36" s="52" t="str">
        <f>IF(ISERROR(AVERAGE(C36:J36)),"=",AVERAGE(C36:J36))</f>
        <v>=</v>
      </c>
      <c r="L36" s="120"/>
    </row>
    <row r="37" spans="1:12" ht="24.75" customHeight="1">
      <c r="A37" s="48" t="s">
        <v>75</v>
      </c>
      <c r="B37" s="33"/>
      <c r="C37" s="119"/>
      <c r="D37" s="119"/>
      <c r="E37" s="119"/>
      <c r="F37" s="119"/>
      <c r="G37" s="117"/>
      <c r="H37" s="117"/>
      <c r="I37" s="202"/>
      <c r="J37" s="202"/>
      <c r="K37" s="119"/>
      <c r="L37" s="120"/>
    </row>
    <row r="38" spans="1:12" ht="15.75" customHeight="1">
      <c r="A38" s="46" t="s">
        <v>8</v>
      </c>
      <c r="B38" s="51" t="s">
        <v>25</v>
      </c>
      <c r="C38" s="116">
        <v>182</v>
      </c>
      <c r="D38" s="116">
        <v>185</v>
      </c>
      <c r="E38" s="52" t="s">
        <v>201</v>
      </c>
      <c r="F38" s="52" t="s">
        <v>201</v>
      </c>
      <c r="G38" s="52">
        <v>182</v>
      </c>
      <c r="H38" s="52">
        <v>185</v>
      </c>
      <c r="I38" s="126">
        <v>182</v>
      </c>
      <c r="J38" s="126">
        <v>185</v>
      </c>
      <c r="K38" s="52">
        <f>IF(ISERROR(AVERAGE(C38:J38)),"=",AVERAGE(C38:J38))</f>
        <v>183.5</v>
      </c>
      <c r="L38" s="120"/>
    </row>
    <row r="39" spans="1:12" ht="15.75" customHeight="1">
      <c r="A39" s="46" t="s">
        <v>9</v>
      </c>
      <c r="B39" s="51" t="s">
        <v>0</v>
      </c>
      <c r="C39" s="116">
        <v>180</v>
      </c>
      <c r="D39" s="116">
        <v>183</v>
      </c>
      <c r="E39" s="52" t="s">
        <v>201</v>
      </c>
      <c r="F39" s="52" t="s">
        <v>201</v>
      </c>
      <c r="G39" s="52">
        <v>180</v>
      </c>
      <c r="H39" s="52">
        <v>183</v>
      </c>
      <c r="I39" s="126">
        <v>180</v>
      </c>
      <c r="J39" s="126">
        <v>183</v>
      </c>
      <c r="K39" s="52">
        <f>IF(ISERROR(AVERAGE(C39:J39)),"=",AVERAGE(C39:J39))</f>
        <v>181.5</v>
      </c>
      <c r="L39" s="120"/>
    </row>
    <row r="40" spans="1:12" ht="15.75" customHeight="1">
      <c r="A40" s="46" t="s">
        <v>10</v>
      </c>
      <c r="B40" s="51" t="s">
        <v>0</v>
      </c>
      <c r="C40" s="116">
        <v>181</v>
      </c>
      <c r="D40" s="116">
        <v>185</v>
      </c>
      <c r="E40" s="52" t="s">
        <v>201</v>
      </c>
      <c r="F40" s="52" t="s">
        <v>201</v>
      </c>
      <c r="G40" s="52">
        <v>181</v>
      </c>
      <c r="H40" s="52">
        <v>185</v>
      </c>
      <c r="I40" s="126">
        <v>181</v>
      </c>
      <c r="J40" s="126">
        <v>185</v>
      </c>
      <c r="K40" s="52">
        <f>IF(ISERROR(AVERAGE(C40:J40)),"=",AVERAGE(C40:J40))</f>
        <v>183</v>
      </c>
      <c r="L40" s="120"/>
    </row>
    <row r="41" spans="1:11" ht="15.75" customHeight="1">
      <c r="A41" s="46" t="s">
        <v>11</v>
      </c>
      <c r="B41" s="51" t="s">
        <v>0</v>
      </c>
      <c r="C41" s="116">
        <v>214</v>
      </c>
      <c r="D41" s="116">
        <v>217</v>
      </c>
      <c r="E41" s="52" t="s">
        <v>201</v>
      </c>
      <c r="F41" s="52" t="s">
        <v>201</v>
      </c>
      <c r="G41" s="52">
        <v>214</v>
      </c>
      <c r="H41" s="52">
        <v>217</v>
      </c>
      <c r="I41" s="126">
        <v>214</v>
      </c>
      <c r="J41" s="126">
        <v>217</v>
      </c>
      <c r="K41" s="52">
        <f>IF(ISERROR(AVERAGE(C41:J41)),"=",AVERAGE(C41:J41))</f>
        <v>215.5</v>
      </c>
    </row>
    <row r="42" spans="1:11" s="25" customFormat="1" ht="21.75" customHeight="1">
      <c r="A42" s="121" t="s">
        <v>276</v>
      </c>
      <c r="B42" s="121"/>
      <c r="C42" s="121"/>
      <c r="D42" s="121"/>
      <c r="E42" s="121"/>
      <c r="F42" s="121"/>
      <c r="G42" s="122"/>
      <c r="H42" s="122"/>
      <c r="I42" s="202"/>
      <c r="J42" s="202"/>
      <c r="K42" s="123"/>
    </row>
    <row r="43" spans="1:11" s="25" customFormat="1" ht="15.75" customHeight="1">
      <c r="A43" s="124" t="s">
        <v>12</v>
      </c>
      <c r="B43" s="125" t="s">
        <v>25</v>
      </c>
      <c r="C43" s="116">
        <v>342</v>
      </c>
      <c r="D43" s="116">
        <v>345</v>
      </c>
      <c r="E43" s="52">
        <v>339</v>
      </c>
      <c r="F43" s="52">
        <v>342</v>
      </c>
      <c r="G43" s="52">
        <v>345</v>
      </c>
      <c r="H43" s="52">
        <v>348</v>
      </c>
      <c r="I43" s="126">
        <v>348</v>
      </c>
      <c r="J43" s="126">
        <v>351</v>
      </c>
      <c r="K43" s="127">
        <f>IF(ISERROR(AVERAGE(C43:J43)),"=",AVERAGE(C43:J43))</f>
        <v>345</v>
      </c>
    </row>
    <row r="44" spans="1:11" s="25" customFormat="1" ht="21.75" customHeight="1">
      <c r="A44" s="189" t="s">
        <v>175</v>
      </c>
      <c r="B44" s="189"/>
      <c r="C44" s="189"/>
      <c r="D44" s="189"/>
      <c r="E44" s="189"/>
      <c r="F44" s="189"/>
      <c r="G44" s="190"/>
      <c r="H44" s="190"/>
      <c r="I44" s="227"/>
      <c r="J44" s="227"/>
      <c r="K44" s="228"/>
    </row>
    <row r="45" spans="1:11" s="25" customFormat="1" ht="15.75" customHeight="1">
      <c r="A45" s="176" t="s">
        <v>12</v>
      </c>
      <c r="B45" s="177" t="s">
        <v>25</v>
      </c>
      <c r="C45" s="192" t="s">
        <v>93</v>
      </c>
      <c r="D45" s="192" t="s">
        <v>93</v>
      </c>
      <c r="E45" s="178" t="s">
        <v>93</v>
      </c>
      <c r="F45" s="178" t="s">
        <v>93</v>
      </c>
      <c r="G45" s="178" t="s">
        <v>93</v>
      </c>
      <c r="H45" s="178" t="s">
        <v>93</v>
      </c>
      <c r="I45" s="178" t="s">
        <v>93</v>
      </c>
      <c r="J45" s="178" t="s">
        <v>93</v>
      </c>
      <c r="K45" s="192" t="str">
        <f>IF(ISERROR(AVERAGE(C45:J45)),"=",AVERAGE(C45:J45))</f>
        <v>=</v>
      </c>
    </row>
    <row r="46" spans="1:10" ht="12.75">
      <c r="A46" s="128"/>
      <c r="B46" s="129"/>
      <c r="C46" s="130"/>
      <c r="D46" s="130"/>
      <c r="E46" s="130"/>
      <c r="F46" s="130"/>
      <c r="G46" s="129"/>
      <c r="H46" s="129"/>
      <c r="I46" s="129"/>
      <c r="J46" s="129"/>
    </row>
    <row r="47" spans="1:11" ht="20.25" customHeight="1">
      <c r="A47" s="112"/>
      <c r="B47" s="113"/>
      <c r="C47" s="251" t="s">
        <v>280</v>
      </c>
      <c r="D47" s="252"/>
      <c r="E47" s="251" t="s">
        <v>281</v>
      </c>
      <c r="F47" s="252"/>
      <c r="G47" s="251" t="s">
        <v>282</v>
      </c>
      <c r="H47" s="252"/>
      <c r="I47" s="251" t="s">
        <v>283</v>
      </c>
      <c r="J47" s="252"/>
      <c r="K47" s="114" t="s">
        <v>123</v>
      </c>
    </row>
    <row r="48" spans="2:11" ht="15.75" customHeight="1">
      <c r="B48" s="2"/>
      <c r="C48" s="115" t="s">
        <v>124</v>
      </c>
      <c r="D48" s="115" t="s">
        <v>125</v>
      </c>
      <c r="E48" s="115" t="s">
        <v>124</v>
      </c>
      <c r="F48" s="115" t="s">
        <v>125</v>
      </c>
      <c r="G48" s="115" t="s">
        <v>124</v>
      </c>
      <c r="H48" s="115" t="s">
        <v>125</v>
      </c>
      <c r="I48" s="115" t="s">
        <v>124</v>
      </c>
      <c r="J48" s="115" t="s">
        <v>125</v>
      </c>
      <c r="K48" s="171" t="s">
        <v>284</v>
      </c>
    </row>
    <row r="49" spans="1:11" ht="21" customHeight="1">
      <c r="A49" s="47" t="s">
        <v>95</v>
      </c>
      <c r="B49" s="47"/>
      <c r="C49" s="82"/>
      <c r="D49" s="82"/>
      <c r="I49" s="82"/>
      <c r="J49" s="82"/>
      <c r="K49" s="175"/>
    </row>
    <row r="50" spans="1:12" ht="31.5" customHeight="1">
      <c r="A50" s="253" t="s">
        <v>127</v>
      </c>
      <c r="B50" s="253"/>
      <c r="C50" s="253"/>
      <c r="D50" s="253"/>
      <c r="E50" s="253"/>
      <c r="F50" s="253"/>
      <c r="G50" s="253"/>
      <c r="H50" s="253"/>
      <c r="I50" s="253"/>
      <c r="J50" s="253"/>
      <c r="K50" s="131"/>
      <c r="L50" s="132"/>
    </row>
    <row r="51" spans="1:12" ht="26.25" customHeight="1">
      <c r="A51" s="254" t="s">
        <v>137</v>
      </c>
      <c r="B51" s="254"/>
      <c r="C51" s="254"/>
      <c r="D51" s="254"/>
      <c r="E51" s="254"/>
      <c r="F51" s="254"/>
      <c r="G51" s="254"/>
      <c r="H51" s="254"/>
      <c r="I51" s="254"/>
      <c r="J51" s="254"/>
      <c r="K51" s="133"/>
      <c r="L51" s="132"/>
    </row>
    <row r="52" spans="1:11" s="25" customFormat="1" ht="15.75" customHeight="1">
      <c r="A52" s="208" t="s">
        <v>259</v>
      </c>
      <c r="B52" s="209"/>
      <c r="C52" s="83"/>
      <c r="D52" s="83"/>
      <c r="E52" s="173"/>
      <c r="F52" s="173"/>
      <c r="G52" s="173"/>
      <c r="H52" s="173"/>
      <c r="I52" s="173"/>
      <c r="J52" s="173"/>
      <c r="K52" s="210"/>
    </row>
    <row r="53" spans="1:11" s="25" customFormat="1" ht="15.75" customHeight="1">
      <c r="A53" s="124" t="s">
        <v>170</v>
      </c>
      <c r="B53" s="125" t="s">
        <v>0</v>
      </c>
      <c r="C53" s="127" t="s">
        <v>93</v>
      </c>
      <c r="D53" s="127" t="s">
        <v>93</v>
      </c>
      <c r="E53" s="165" t="s">
        <v>93</v>
      </c>
      <c r="F53" s="165" t="s">
        <v>93</v>
      </c>
      <c r="G53" s="165" t="s">
        <v>93</v>
      </c>
      <c r="H53" s="165" t="s">
        <v>93</v>
      </c>
      <c r="I53" s="165" t="s">
        <v>93</v>
      </c>
      <c r="J53" s="165" t="s">
        <v>93</v>
      </c>
      <c r="K53" s="165" t="str">
        <f aca="true" t="shared" si="1" ref="K53:K62">IF(ISERROR(AVERAGE(C53:J53)),"=",AVERAGE(C53:J53))</f>
        <v>=</v>
      </c>
    </row>
    <row r="54" spans="1:11" s="25" customFormat="1" ht="15.75" customHeight="1">
      <c r="A54" s="124" t="s">
        <v>167</v>
      </c>
      <c r="B54" s="125" t="s">
        <v>0</v>
      </c>
      <c r="C54" s="127" t="s">
        <v>93</v>
      </c>
      <c r="D54" s="127" t="s">
        <v>93</v>
      </c>
      <c r="E54" s="165" t="s">
        <v>93</v>
      </c>
      <c r="F54" s="165" t="s">
        <v>93</v>
      </c>
      <c r="G54" s="165" t="s">
        <v>93</v>
      </c>
      <c r="H54" s="165" t="s">
        <v>93</v>
      </c>
      <c r="I54" s="165" t="s">
        <v>93</v>
      </c>
      <c r="J54" s="165" t="s">
        <v>93</v>
      </c>
      <c r="K54" s="165" t="str">
        <f t="shared" si="1"/>
        <v>=</v>
      </c>
    </row>
    <row r="55" spans="1:11" s="25" customFormat="1" ht="15.75" customHeight="1">
      <c r="A55" s="124" t="s">
        <v>260</v>
      </c>
      <c r="B55" s="125" t="s">
        <v>0</v>
      </c>
      <c r="C55" s="127" t="s">
        <v>93</v>
      </c>
      <c r="D55" s="127" t="s">
        <v>93</v>
      </c>
      <c r="E55" s="165" t="s">
        <v>93</v>
      </c>
      <c r="F55" s="165" t="s">
        <v>93</v>
      </c>
      <c r="G55" s="165" t="s">
        <v>93</v>
      </c>
      <c r="H55" s="165" t="s">
        <v>93</v>
      </c>
      <c r="I55" s="165" t="s">
        <v>93</v>
      </c>
      <c r="J55" s="165" t="s">
        <v>93</v>
      </c>
      <c r="K55" s="165" t="str">
        <f t="shared" si="1"/>
        <v>=</v>
      </c>
    </row>
    <row r="56" spans="1:11" s="25" customFormat="1" ht="15.75" customHeight="1">
      <c r="A56" s="124" t="s">
        <v>178</v>
      </c>
      <c r="B56" s="125" t="s">
        <v>0</v>
      </c>
      <c r="C56" s="127">
        <v>0.32</v>
      </c>
      <c r="D56" s="127">
        <v>0.38</v>
      </c>
      <c r="E56" s="165">
        <v>0.32</v>
      </c>
      <c r="F56" s="165">
        <v>0.38</v>
      </c>
      <c r="G56" s="165">
        <v>0.32</v>
      </c>
      <c r="H56" s="165">
        <v>0.38</v>
      </c>
      <c r="I56" s="165">
        <v>0.32</v>
      </c>
      <c r="J56" s="165">
        <v>0.38</v>
      </c>
      <c r="K56" s="165">
        <f t="shared" si="1"/>
        <v>0.35</v>
      </c>
    </row>
    <row r="57" spans="1:11" s="25" customFormat="1" ht="15.75" customHeight="1">
      <c r="A57" s="124" t="s">
        <v>262</v>
      </c>
      <c r="B57" s="125" t="s">
        <v>0</v>
      </c>
      <c r="C57" s="127" t="s">
        <v>93</v>
      </c>
      <c r="D57" s="127" t="s">
        <v>93</v>
      </c>
      <c r="E57" s="165" t="s">
        <v>93</v>
      </c>
      <c r="F57" s="165" t="s">
        <v>93</v>
      </c>
      <c r="G57" s="165" t="s">
        <v>93</v>
      </c>
      <c r="H57" s="165" t="s">
        <v>93</v>
      </c>
      <c r="I57" s="165" t="s">
        <v>93</v>
      </c>
      <c r="J57" s="165" t="s">
        <v>93</v>
      </c>
      <c r="K57" s="165" t="str">
        <f t="shared" si="1"/>
        <v>=</v>
      </c>
    </row>
    <row r="58" spans="1:11" s="25" customFormat="1" ht="15.75" customHeight="1">
      <c r="A58" s="124" t="s">
        <v>173</v>
      </c>
      <c r="B58" s="125" t="s">
        <v>0</v>
      </c>
      <c r="C58" s="127" t="s">
        <v>93</v>
      </c>
      <c r="D58" s="127" t="s">
        <v>93</v>
      </c>
      <c r="E58" s="165" t="s">
        <v>93</v>
      </c>
      <c r="F58" s="165" t="s">
        <v>93</v>
      </c>
      <c r="G58" s="165" t="s">
        <v>93</v>
      </c>
      <c r="H58" s="165" t="s">
        <v>93</v>
      </c>
      <c r="I58" s="165">
        <v>0.67</v>
      </c>
      <c r="J58" s="165">
        <v>0.68</v>
      </c>
      <c r="K58" s="165">
        <f t="shared" si="1"/>
        <v>0.675</v>
      </c>
    </row>
    <row r="59" spans="1:11" s="25" customFormat="1" ht="15.75" customHeight="1">
      <c r="A59" s="124" t="s">
        <v>285</v>
      </c>
      <c r="B59" s="125" t="s">
        <v>0</v>
      </c>
      <c r="C59" s="127" t="s">
        <v>93</v>
      </c>
      <c r="D59" s="127" t="s">
        <v>93</v>
      </c>
      <c r="E59" s="165" t="s">
        <v>93</v>
      </c>
      <c r="F59" s="165" t="s">
        <v>93</v>
      </c>
      <c r="G59" s="165" t="s">
        <v>93</v>
      </c>
      <c r="H59" s="165" t="s">
        <v>93</v>
      </c>
      <c r="I59" s="165">
        <v>0.73</v>
      </c>
      <c r="J59" s="165">
        <v>0.74</v>
      </c>
      <c r="K59" s="165">
        <f t="shared" si="1"/>
        <v>0.735</v>
      </c>
    </row>
    <row r="60" spans="1:11" s="25" customFormat="1" ht="15.75" customHeight="1">
      <c r="A60" s="124" t="s">
        <v>129</v>
      </c>
      <c r="B60" s="125" t="s">
        <v>0</v>
      </c>
      <c r="C60" s="127" t="s">
        <v>93</v>
      </c>
      <c r="D60" s="127" t="s">
        <v>93</v>
      </c>
      <c r="E60" s="165" t="s">
        <v>93</v>
      </c>
      <c r="F60" s="165" t="s">
        <v>93</v>
      </c>
      <c r="G60" s="165" t="s">
        <v>93</v>
      </c>
      <c r="H60" s="165" t="s">
        <v>93</v>
      </c>
      <c r="I60" s="165" t="s">
        <v>93</v>
      </c>
      <c r="J60" s="165" t="s">
        <v>93</v>
      </c>
      <c r="K60" s="165" t="str">
        <f t="shared" si="1"/>
        <v>=</v>
      </c>
    </row>
    <row r="61" spans="1:11" s="25" customFormat="1" ht="15.75" customHeight="1">
      <c r="A61" s="124" t="s">
        <v>172</v>
      </c>
      <c r="B61" s="125" t="s">
        <v>0</v>
      </c>
      <c r="C61" s="127">
        <v>0.3</v>
      </c>
      <c r="D61" s="127">
        <v>0.38</v>
      </c>
      <c r="E61" s="165">
        <v>0.3</v>
      </c>
      <c r="F61" s="165">
        <v>0.38</v>
      </c>
      <c r="G61" s="165">
        <v>0.3</v>
      </c>
      <c r="H61" s="165">
        <v>0.35</v>
      </c>
      <c r="I61" s="165">
        <v>0.3</v>
      </c>
      <c r="J61" s="165">
        <v>0.35</v>
      </c>
      <c r="K61" s="165">
        <f t="shared" si="1"/>
        <v>0.33249999999999996</v>
      </c>
    </row>
    <row r="62" spans="1:11" s="25" customFormat="1" ht="15.75" customHeight="1">
      <c r="A62" s="124" t="s">
        <v>263</v>
      </c>
      <c r="B62" s="125" t="s">
        <v>0</v>
      </c>
      <c r="C62" s="127" t="s">
        <v>93</v>
      </c>
      <c r="D62" s="127" t="s">
        <v>93</v>
      </c>
      <c r="E62" s="165" t="s">
        <v>93</v>
      </c>
      <c r="F62" s="165" t="s">
        <v>93</v>
      </c>
      <c r="G62" s="165" t="s">
        <v>93</v>
      </c>
      <c r="H62" s="165" t="s">
        <v>93</v>
      </c>
      <c r="I62" s="165" t="s">
        <v>93</v>
      </c>
      <c r="J62" s="165" t="s">
        <v>93</v>
      </c>
      <c r="K62" s="165" t="str">
        <f t="shared" si="1"/>
        <v>=</v>
      </c>
    </row>
    <row r="63" spans="1:11" ht="15.75" customHeight="1">
      <c r="A63" s="211" t="s">
        <v>164</v>
      </c>
      <c r="B63" s="212"/>
      <c r="C63" s="204"/>
      <c r="D63" s="204"/>
      <c r="E63" s="213"/>
      <c r="F63" s="213"/>
      <c r="G63" s="213"/>
      <c r="H63" s="213"/>
      <c r="I63" s="213"/>
      <c r="J63" s="213"/>
      <c r="K63" s="205"/>
    </row>
    <row r="64" spans="1:11" ht="15.75" customHeight="1">
      <c r="A64" s="176" t="s">
        <v>166</v>
      </c>
      <c r="B64" s="177" t="s">
        <v>96</v>
      </c>
      <c r="C64" s="192" t="s">
        <v>93</v>
      </c>
      <c r="D64" s="192" t="s">
        <v>93</v>
      </c>
      <c r="E64" s="178" t="s">
        <v>93</v>
      </c>
      <c r="F64" s="178" t="s">
        <v>93</v>
      </c>
      <c r="G64" s="178" t="s">
        <v>93</v>
      </c>
      <c r="H64" s="178" t="s">
        <v>93</v>
      </c>
      <c r="I64" s="178" t="s">
        <v>93</v>
      </c>
      <c r="J64" s="178" t="s">
        <v>93</v>
      </c>
      <c r="K64" s="178" t="str">
        <f aca="true" t="shared" si="2" ref="K64:K72">IF(ISERROR(AVERAGE(C64:J64)),"=",AVERAGE(C64:J64))</f>
        <v>=</v>
      </c>
    </row>
    <row r="65" spans="1:11" ht="15.75" customHeight="1">
      <c r="A65" s="176" t="s">
        <v>170</v>
      </c>
      <c r="B65" s="177" t="s">
        <v>0</v>
      </c>
      <c r="C65" s="192" t="s">
        <v>93</v>
      </c>
      <c r="D65" s="192" t="s">
        <v>93</v>
      </c>
      <c r="E65" s="178" t="s">
        <v>93</v>
      </c>
      <c r="F65" s="178" t="s">
        <v>93</v>
      </c>
      <c r="G65" s="178" t="s">
        <v>93</v>
      </c>
      <c r="H65" s="178" t="s">
        <v>93</v>
      </c>
      <c r="I65" s="178" t="s">
        <v>93</v>
      </c>
      <c r="J65" s="178" t="s">
        <v>93</v>
      </c>
      <c r="K65" s="178" t="str">
        <f t="shared" si="2"/>
        <v>=</v>
      </c>
    </row>
    <row r="66" spans="1:11" ht="15.75" customHeight="1">
      <c r="A66" s="176" t="s">
        <v>167</v>
      </c>
      <c r="B66" s="177" t="s">
        <v>0</v>
      </c>
      <c r="C66" s="192" t="s">
        <v>93</v>
      </c>
      <c r="D66" s="192" t="s">
        <v>93</v>
      </c>
      <c r="E66" s="178" t="s">
        <v>93</v>
      </c>
      <c r="F66" s="178" t="s">
        <v>93</v>
      </c>
      <c r="G66" s="178" t="s">
        <v>93</v>
      </c>
      <c r="H66" s="178" t="s">
        <v>93</v>
      </c>
      <c r="I66" s="178" t="s">
        <v>93</v>
      </c>
      <c r="J66" s="178" t="s">
        <v>93</v>
      </c>
      <c r="K66" s="178" t="str">
        <f t="shared" si="2"/>
        <v>=</v>
      </c>
    </row>
    <row r="67" spans="1:11" ht="15.75" customHeight="1">
      <c r="A67" s="176" t="s">
        <v>178</v>
      </c>
      <c r="B67" s="177" t="s">
        <v>0</v>
      </c>
      <c r="C67" s="192" t="s">
        <v>93</v>
      </c>
      <c r="D67" s="192" t="s">
        <v>93</v>
      </c>
      <c r="E67" s="178" t="s">
        <v>93</v>
      </c>
      <c r="F67" s="178" t="s">
        <v>93</v>
      </c>
      <c r="G67" s="178" t="s">
        <v>93</v>
      </c>
      <c r="H67" s="178" t="s">
        <v>93</v>
      </c>
      <c r="I67" s="178" t="s">
        <v>93</v>
      </c>
      <c r="J67" s="178" t="s">
        <v>93</v>
      </c>
      <c r="K67" s="178" t="str">
        <f t="shared" si="2"/>
        <v>=</v>
      </c>
    </row>
    <row r="68" spans="1:11" ht="15.75" customHeight="1">
      <c r="A68" s="176" t="s">
        <v>128</v>
      </c>
      <c r="B68" s="177" t="s">
        <v>0</v>
      </c>
      <c r="C68" s="192" t="s">
        <v>93</v>
      </c>
      <c r="D68" s="192" t="s">
        <v>93</v>
      </c>
      <c r="E68" s="178" t="s">
        <v>93</v>
      </c>
      <c r="F68" s="178" t="s">
        <v>93</v>
      </c>
      <c r="G68" s="178" t="s">
        <v>93</v>
      </c>
      <c r="H68" s="178" t="s">
        <v>93</v>
      </c>
      <c r="I68" s="178" t="s">
        <v>93</v>
      </c>
      <c r="J68" s="178" t="s">
        <v>93</v>
      </c>
      <c r="K68" s="178" t="str">
        <f t="shared" si="2"/>
        <v>=</v>
      </c>
    </row>
    <row r="69" spans="1:11" ht="15.75" customHeight="1">
      <c r="A69" s="176" t="s">
        <v>173</v>
      </c>
      <c r="B69" s="177" t="s">
        <v>0</v>
      </c>
      <c r="C69" s="192" t="s">
        <v>93</v>
      </c>
      <c r="D69" s="192" t="s">
        <v>93</v>
      </c>
      <c r="E69" s="178" t="s">
        <v>93</v>
      </c>
      <c r="F69" s="178" t="s">
        <v>93</v>
      </c>
      <c r="G69" s="178" t="s">
        <v>93</v>
      </c>
      <c r="H69" s="178" t="s">
        <v>93</v>
      </c>
      <c r="I69" s="178" t="s">
        <v>93</v>
      </c>
      <c r="J69" s="178" t="s">
        <v>93</v>
      </c>
      <c r="K69" s="178" t="str">
        <f t="shared" si="2"/>
        <v>=</v>
      </c>
    </row>
    <row r="70" spans="1:11" ht="15.75" customHeight="1">
      <c r="A70" s="176" t="s">
        <v>129</v>
      </c>
      <c r="B70" s="177" t="s">
        <v>0</v>
      </c>
      <c r="C70" s="192" t="s">
        <v>93</v>
      </c>
      <c r="D70" s="192" t="s">
        <v>93</v>
      </c>
      <c r="E70" s="178" t="s">
        <v>93</v>
      </c>
      <c r="F70" s="178" t="s">
        <v>93</v>
      </c>
      <c r="G70" s="178" t="s">
        <v>93</v>
      </c>
      <c r="H70" s="178" t="s">
        <v>93</v>
      </c>
      <c r="I70" s="178" t="s">
        <v>93</v>
      </c>
      <c r="J70" s="178" t="s">
        <v>93</v>
      </c>
      <c r="K70" s="178" t="str">
        <f t="shared" si="2"/>
        <v>=</v>
      </c>
    </row>
    <row r="71" spans="1:11" ht="15.75" customHeight="1">
      <c r="A71" s="176" t="s">
        <v>172</v>
      </c>
      <c r="B71" s="177" t="s">
        <v>0</v>
      </c>
      <c r="C71" s="192" t="s">
        <v>93</v>
      </c>
      <c r="D71" s="192" t="s">
        <v>93</v>
      </c>
      <c r="E71" s="178" t="s">
        <v>93</v>
      </c>
      <c r="F71" s="178" t="s">
        <v>93</v>
      </c>
      <c r="G71" s="178" t="s">
        <v>93</v>
      </c>
      <c r="H71" s="178" t="s">
        <v>93</v>
      </c>
      <c r="I71" s="178" t="s">
        <v>93</v>
      </c>
      <c r="J71" s="178" t="s">
        <v>93</v>
      </c>
      <c r="K71" s="178" t="str">
        <f t="shared" si="2"/>
        <v>=</v>
      </c>
    </row>
    <row r="72" spans="1:11" ht="15.75" customHeight="1">
      <c r="A72" s="176" t="s">
        <v>139</v>
      </c>
      <c r="B72" s="177" t="s">
        <v>0</v>
      </c>
      <c r="C72" s="192" t="s">
        <v>93</v>
      </c>
      <c r="D72" s="192" t="s">
        <v>93</v>
      </c>
      <c r="E72" s="178" t="s">
        <v>93</v>
      </c>
      <c r="F72" s="178" t="s">
        <v>93</v>
      </c>
      <c r="G72" s="178" t="s">
        <v>93</v>
      </c>
      <c r="H72" s="178" t="s">
        <v>93</v>
      </c>
      <c r="I72" s="178" t="s">
        <v>93</v>
      </c>
      <c r="J72" s="178" t="s">
        <v>93</v>
      </c>
      <c r="K72" s="178" t="str">
        <f t="shared" si="2"/>
        <v>=</v>
      </c>
    </row>
    <row r="73" spans="1:11" s="25" customFormat="1" ht="21" customHeight="1">
      <c r="A73" s="208" t="s">
        <v>261</v>
      </c>
      <c r="B73" s="214"/>
      <c r="C73" s="215"/>
      <c r="D73" s="215"/>
      <c r="E73" s="215"/>
      <c r="F73" s="215"/>
      <c r="G73" s="215"/>
      <c r="H73" s="215"/>
      <c r="I73" s="215"/>
      <c r="J73" s="215"/>
      <c r="K73" s="215"/>
    </row>
    <row r="74" spans="1:11" s="25" customFormat="1" ht="15.75" customHeight="1">
      <c r="A74" s="124" t="s">
        <v>264</v>
      </c>
      <c r="B74" s="125" t="s">
        <v>96</v>
      </c>
      <c r="C74" s="127" t="s">
        <v>93</v>
      </c>
      <c r="D74" s="127" t="s">
        <v>93</v>
      </c>
      <c r="E74" s="165" t="s">
        <v>93</v>
      </c>
      <c r="F74" s="165" t="s">
        <v>93</v>
      </c>
      <c r="G74" s="165" t="s">
        <v>93</v>
      </c>
      <c r="H74" s="165" t="s">
        <v>93</v>
      </c>
      <c r="I74" s="165" t="s">
        <v>93</v>
      </c>
      <c r="J74" s="165" t="s">
        <v>93</v>
      </c>
      <c r="K74" s="165" t="str">
        <f aca="true" t="shared" si="3" ref="K74:K87">IF(ISERROR(AVERAGE(C74:J74)),"=",AVERAGE(C74:J74))</f>
        <v>=</v>
      </c>
    </row>
    <row r="75" spans="1:11" s="25" customFormat="1" ht="15.75" customHeight="1">
      <c r="A75" s="124" t="s">
        <v>169</v>
      </c>
      <c r="B75" s="125" t="s">
        <v>0</v>
      </c>
      <c r="C75" s="127">
        <v>0.57</v>
      </c>
      <c r="D75" s="127">
        <v>0.58</v>
      </c>
      <c r="E75" s="165">
        <v>0.57</v>
      </c>
      <c r="F75" s="165">
        <v>0.58</v>
      </c>
      <c r="G75" s="165">
        <v>0.55</v>
      </c>
      <c r="H75" s="165">
        <v>0.58</v>
      </c>
      <c r="I75" s="165">
        <v>0.55</v>
      </c>
      <c r="J75" s="165">
        <v>0.58</v>
      </c>
      <c r="K75" s="165">
        <f t="shared" si="3"/>
        <v>0.57</v>
      </c>
    </row>
    <row r="76" spans="1:11" s="25" customFormat="1" ht="15.75" customHeight="1">
      <c r="A76" s="124" t="s">
        <v>174</v>
      </c>
      <c r="B76" s="125" t="s">
        <v>0</v>
      </c>
      <c r="C76" s="127">
        <v>0.83</v>
      </c>
      <c r="D76" s="127">
        <v>0.88</v>
      </c>
      <c r="E76" s="165">
        <v>0.83</v>
      </c>
      <c r="F76" s="165">
        <v>0.88</v>
      </c>
      <c r="G76" s="165">
        <v>0.82</v>
      </c>
      <c r="H76" s="165">
        <v>0.88</v>
      </c>
      <c r="I76" s="165">
        <v>0.82</v>
      </c>
      <c r="J76" s="165">
        <v>0.88</v>
      </c>
      <c r="K76" s="165">
        <f t="shared" si="3"/>
        <v>0.8525</v>
      </c>
    </row>
    <row r="77" spans="1:11" s="25" customFormat="1" ht="15.75" customHeight="1">
      <c r="A77" s="124" t="s">
        <v>277</v>
      </c>
      <c r="B77" s="125" t="s">
        <v>0</v>
      </c>
      <c r="C77" s="127">
        <v>0.6</v>
      </c>
      <c r="D77" s="127">
        <v>0.6</v>
      </c>
      <c r="E77" s="165">
        <v>0.6</v>
      </c>
      <c r="F77" s="165">
        <v>0.6</v>
      </c>
      <c r="G77" s="165" t="s">
        <v>93</v>
      </c>
      <c r="H77" s="165" t="s">
        <v>93</v>
      </c>
      <c r="I77" s="165" t="s">
        <v>93</v>
      </c>
      <c r="J77" s="165" t="s">
        <v>93</v>
      </c>
      <c r="K77" s="165">
        <f>IF(ISERROR(AVERAGE(C77:J77)),"=",AVERAGE(C77:J77))</f>
        <v>0.6</v>
      </c>
    </row>
    <row r="78" spans="1:11" s="25" customFormat="1" ht="15.75" customHeight="1">
      <c r="A78" s="124" t="s">
        <v>179</v>
      </c>
      <c r="B78" s="125" t="s">
        <v>0</v>
      </c>
      <c r="C78" s="127" t="s">
        <v>93</v>
      </c>
      <c r="D78" s="127" t="s">
        <v>93</v>
      </c>
      <c r="E78" s="165" t="s">
        <v>93</v>
      </c>
      <c r="F78" s="165" t="s">
        <v>93</v>
      </c>
      <c r="G78" s="165" t="s">
        <v>93</v>
      </c>
      <c r="H78" s="165" t="s">
        <v>93</v>
      </c>
      <c r="I78" s="165" t="s">
        <v>93</v>
      </c>
      <c r="J78" s="165" t="s">
        <v>93</v>
      </c>
      <c r="K78" s="165" t="str">
        <f t="shared" si="3"/>
        <v>=</v>
      </c>
    </row>
    <row r="79" spans="1:11" s="25" customFormat="1" ht="15.75" customHeight="1">
      <c r="A79" s="124" t="s">
        <v>177</v>
      </c>
      <c r="B79" s="125" t="s">
        <v>0</v>
      </c>
      <c r="C79" s="127">
        <v>1.03</v>
      </c>
      <c r="D79" s="127">
        <v>1.08</v>
      </c>
      <c r="E79" s="165">
        <v>1.03</v>
      </c>
      <c r="F79" s="165">
        <v>1.08</v>
      </c>
      <c r="G79" s="165" t="s">
        <v>93</v>
      </c>
      <c r="H79" s="165" t="s">
        <v>93</v>
      </c>
      <c r="I79" s="165" t="s">
        <v>93</v>
      </c>
      <c r="J79" s="165" t="s">
        <v>93</v>
      </c>
      <c r="K79" s="165">
        <f t="shared" si="3"/>
        <v>1.0550000000000002</v>
      </c>
    </row>
    <row r="80" spans="1:11" s="25" customFormat="1" ht="15.75" customHeight="1">
      <c r="A80" s="124" t="s">
        <v>278</v>
      </c>
      <c r="B80" s="125" t="s">
        <v>0</v>
      </c>
      <c r="C80" s="127">
        <v>1.08</v>
      </c>
      <c r="D80" s="127">
        <v>1.13</v>
      </c>
      <c r="E80" s="165">
        <v>1.08</v>
      </c>
      <c r="F80" s="165">
        <v>1.13</v>
      </c>
      <c r="G80" s="165" t="s">
        <v>93</v>
      </c>
      <c r="H80" s="165" t="s">
        <v>93</v>
      </c>
      <c r="I80" s="165" t="s">
        <v>93</v>
      </c>
      <c r="J80" s="165" t="s">
        <v>93</v>
      </c>
      <c r="K80" s="165">
        <f>IF(ISERROR(AVERAGE(C80:J80)),"=",AVERAGE(C80:J80))</f>
        <v>1.105</v>
      </c>
    </row>
    <row r="81" spans="1:11" s="25" customFormat="1" ht="15.75" customHeight="1">
      <c r="A81" s="124" t="s">
        <v>265</v>
      </c>
      <c r="B81" s="125" t="s">
        <v>0</v>
      </c>
      <c r="C81" s="127" t="s">
        <v>93</v>
      </c>
      <c r="D81" s="127" t="s">
        <v>93</v>
      </c>
      <c r="E81" s="165" t="s">
        <v>93</v>
      </c>
      <c r="F81" s="165" t="s">
        <v>93</v>
      </c>
      <c r="G81" s="165" t="s">
        <v>93</v>
      </c>
      <c r="H81" s="165" t="s">
        <v>93</v>
      </c>
      <c r="I81" s="165" t="s">
        <v>93</v>
      </c>
      <c r="J81" s="165" t="s">
        <v>93</v>
      </c>
      <c r="K81" s="165" t="str">
        <f t="shared" si="3"/>
        <v>=</v>
      </c>
    </row>
    <row r="82" spans="1:11" s="25" customFormat="1" ht="15.75" customHeight="1">
      <c r="A82" s="124" t="s">
        <v>143</v>
      </c>
      <c r="B82" s="125" t="s">
        <v>0</v>
      </c>
      <c r="C82" s="127" t="s">
        <v>93</v>
      </c>
      <c r="D82" s="127" t="s">
        <v>93</v>
      </c>
      <c r="E82" s="165" t="s">
        <v>93</v>
      </c>
      <c r="F82" s="165" t="s">
        <v>93</v>
      </c>
      <c r="G82" s="165">
        <v>0.48</v>
      </c>
      <c r="H82" s="165">
        <v>0.5</v>
      </c>
      <c r="I82" s="165">
        <v>0.48</v>
      </c>
      <c r="J82" s="165">
        <v>0.5</v>
      </c>
      <c r="K82" s="165">
        <f t="shared" si="3"/>
        <v>0.49</v>
      </c>
    </row>
    <row r="83" spans="1:11" s="25" customFormat="1" ht="15.75" customHeight="1">
      <c r="A83" s="124" t="s">
        <v>144</v>
      </c>
      <c r="B83" s="125" t="s">
        <v>0</v>
      </c>
      <c r="C83" s="127" t="s">
        <v>93</v>
      </c>
      <c r="D83" s="127" t="s">
        <v>93</v>
      </c>
      <c r="E83" s="165" t="s">
        <v>93</v>
      </c>
      <c r="F83" s="165" t="s">
        <v>93</v>
      </c>
      <c r="G83" s="165" t="s">
        <v>93</v>
      </c>
      <c r="H83" s="165" t="s">
        <v>93</v>
      </c>
      <c r="I83" s="165">
        <v>0.8</v>
      </c>
      <c r="J83" s="165">
        <v>0.88</v>
      </c>
      <c r="K83" s="165">
        <f t="shared" si="3"/>
        <v>0.8400000000000001</v>
      </c>
    </row>
    <row r="84" spans="1:11" s="25" customFormat="1" ht="15.75" customHeight="1">
      <c r="A84" s="124" t="s">
        <v>140</v>
      </c>
      <c r="B84" s="125" t="s">
        <v>0</v>
      </c>
      <c r="C84" s="127" t="s">
        <v>93</v>
      </c>
      <c r="D84" s="127" t="s">
        <v>93</v>
      </c>
      <c r="E84" s="165" t="s">
        <v>93</v>
      </c>
      <c r="F84" s="165" t="s">
        <v>93</v>
      </c>
      <c r="G84" s="165" t="s">
        <v>93</v>
      </c>
      <c r="H84" s="165" t="s">
        <v>93</v>
      </c>
      <c r="I84" s="165" t="s">
        <v>93</v>
      </c>
      <c r="J84" s="165" t="s">
        <v>93</v>
      </c>
      <c r="K84" s="165" t="str">
        <f t="shared" si="3"/>
        <v>=</v>
      </c>
    </row>
    <row r="85" spans="1:11" s="25" customFormat="1" ht="15.75" customHeight="1">
      <c r="A85" s="124" t="s">
        <v>273</v>
      </c>
      <c r="B85" s="125" t="s">
        <v>0</v>
      </c>
      <c r="C85" s="127">
        <v>0.58</v>
      </c>
      <c r="D85" s="127">
        <v>0.62</v>
      </c>
      <c r="E85" s="165">
        <v>0.58</v>
      </c>
      <c r="F85" s="165">
        <v>0.62</v>
      </c>
      <c r="G85" s="165">
        <v>0.58</v>
      </c>
      <c r="H85" s="165">
        <v>0.62</v>
      </c>
      <c r="I85" s="165">
        <v>0.58</v>
      </c>
      <c r="J85" s="165">
        <v>0.62</v>
      </c>
      <c r="K85" s="165">
        <f>IF(ISERROR(AVERAGE(C85:J85)),"=",AVERAGE(C85:J85))</f>
        <v>0.6</v>
      </c>
    </row>
    <row r="86" spans="1:11" s="25" customFormat="1" ht="15.75" customHeight="1">
      <c r="A86" s="124" t="s">
        <v>141</v>
      </c>
      <c r="B86" s="125" t="s">
        <v>0</v>
      </c>
      <c r="C86" s="127">
        <v>0.9</v>
      </c>
      <c r="D86" s="127">
        <v>0.96</v>
      </c>
      <c r="E86" s="165">
        <v>0.9</v>
      </c>
      <c r="F86" s="165">
        <v>0.96</v>
      </c>
      <c r="G86" s="165">
        <v>0.86</v>
      </c>
      <c r="H86" s="165">
        <v>0.91</v>
      </c>
      <c r="I86" s="165">
        <v>0.86</v>
      </c>
      <c r="J86" s="165">
        <v>0.91</v>
      </c>
      <c r="K86" s="165">
        <f t="shared" si="3"/>
        <v>0.9075000000000001</v>
      </c>
    </row>
    <row r="87" spans="1:11" s="25" customFormat="1" ht="15.75" customHeight="1">
      <c r="A87" s="124" t="s">
        <v>266</v>
      </c>
      <c r="B87" s="125" t="s">
        <v>0</v>
      </c>
      <c r="C87" s="127" t="s">
        <v>93</v>
      </c>
      <c r="D87" s="127" t="s">
        <v>93</v>
      </c>
      <c r="E87" s="165" t="s">
        <v>93</v>
      </c>
      <c r="F87" s="165" t="s">
        <v>93</v>
      </c>
      <c r="G87" s="165" t="s">
        <v>93</v>
      </c>
      <c r="H87" s="165" t="s">
        <v>93</v>
      </c>
      <c r="I87" s="165" t="s">
        <v>93</v>
      </c>
      <c r="J87" s="165" t="s">
        <v>93</v>
      </c>
      <c r="K87" s="165" t="str">
        <f t="shared" si="3"/>
        <v>=</v>
      </c>
    </row>
    <row r="88" spans="1:11" s="25" customFormat="1" ht="15.75" customHeight="1">
      <c r="A88" s="124" t="s">
        <v>274</v>
      </c>
      <c r="B88" s="125" t="s">
        <v>0</v>
      </c>
      <c r="C88" s="127">
        <v>0.7</v>
      </c>
      <c r="D88" s="127">
        <v>0.7</v>
      </c>
      <c r="E88" s="165">
        <v>0.7</v>
      </c>
      <c r="F88" s="165">
        <v>0.7</v>
      </c>
      <c r="G88" s="165">
        <v>0.7</v>
      </c>
      <c r="H88" s="165">
        <v>0.7</v>
      </c>
      <c r="I88" s="165">
        <v>0.7</v>
      </c>
      <c r="J88" s="165">
        <v>0.7</v>
      </c>
      <c r="K88" s="165">
        <f>IF(ISERROR(AVERAGE(C88:J88)),"=",AVERAGE(C88:J88))</f>
        <v>0.7000000000000001</v>
      </c>
    </row>
    <row r="89" spans="1:11" ht="21" customHeight="1">
      <c r="A89" s="211" t="s">
        <v>165</v>
      </c>
      <c r="B89" s="216"/>
      <c r="C89" s="217"/>
      <c r="D89" s="217"/>
      <c r="E89" s="217"/>
      <c r="F89" s="217"/>
      <c r="G89" s="217"/>
      <c r="H89" s="217"/>
      <c r="I89" s="217"/>
      <c r="J89" s="217"/>
      <c r="K89" s="217"/>
    </row>
    <row r="90" spans="1:11" ht="15.75" customHeight="1">
      <c r="A90" s="176" t="s">
        <v>168</v>
      </c>
      <c r="B90" s="177" t="s">
        <v>96</v>
      </c>
      <c r="C90" s="192" t="s">
        <v>93</v>
      </c>
      <c r="D90" s="192" t="s">
        <v>93</v>
      </c>
      <c r="E90" s="178" t="s">
        <v>93</v>
      </c>
      <c r="F90" s="178" t="s">
        <v>93</v>
      </c>
      <c r="G90" s="178" t="s">
        <v>93</v>
      </c>
      <c r="H90" s="178" t="s">
        <v>93</v>
      </c>
      <c r="I90" s="178" t="s">
        <v>93</v>
      </c>
      <c r="J90" s="178" t="s">
        <v>93</v>
      </c>
      <c r="K90" s="178" t="str">
        <f aca="true" t="shared" si="4" ref="K90:K102">IF(ISERROR(AVERAGE(C90:J90)),"=",AVERAGE(C90:J90))</f>
        <v>=</v>
      </c>
    </row>
    <row r="91" spans="1:11" ht="15.75" customHeight="1">
      <c r="A91" s="176" t="s">
        <v>171</v>
      </c>
      <c r="B91" s="177" t="s">
        <v>0</v>
      </c>
      <c r="C91" s="192" t="s">
        <v>93</v>
      </c>
      <c r="D91" s="192" t="s">
        <v>93</v>
      </c>
      <c r="E91" s="178" t="s">
        <v>93</v>
      </c>
      <c r="F91" s="178" t="s">
        <v>93</v>
      </c>
      <c r="G91" s="178" t="s">
        <v>93</v>
      </c>
      <c r="H91" s="178" t="s">
        <v>93</v>
      </c>
      <c r="I91" s="178" t="s">
        <v>93</v>
      </c>
      <c r="J91" s="178" t="s">
        <v>93</v>
      </c>
      <c r="K91" s="178" t="str">
        <f t="shared" si="4"/>
        <v>=</v>
      </c>
    </row>
    <row r="92" spans="1:11" ht="15.75" customHeight="1">
      <c r="A92" s="176" t="s">
        <v>97</v>
      </c>
      <c r="B92" s="177" t="s">
        <v>0</v>
      </c>
      <c r="C92" s="192" t="s">
        <v>93</v>
      </c>
      <c r="D92" s="192" t="s">
        <v>93</v>
      </c>
      <c r="E92" s="178" t="s">
        <v>93</v>
      </c>
      <c r="F92" s="178" t="s">
        <v>93</v>
      </c>
      <c r="G92" s="178" t="s">
        <v>93</v>
      </c>
      <c r="H92" s="178" t="s">
        <v>93</v>
      </c>
      <c r="I92" s="178" t="s">
        <v>93</v>
      </c>
      <c r="J92" s="178" t="s">
        <v>93</v>
      </c>
      <c r="K92" s="178" t="str">
        <f t="shared" si="4"/>
        <v>=</v>
      </c>
    </row>
    <row r="93" spans="1:11" ht="15.75" customHeight="1">
      <c r="A93" s="176" t="s">
        <v>169</v>
      </c>
      <c r="B93" s="177" t="s">
        <v>0</v>
      </c>
      <c r="C93" s="192" t="s">
        <v>93</v>
      </c>
      <c r="D93" s="192" t="s">
        <v>93</v>
      </c>
      <c r="E93" s="178" t="s">
        <v>93</v>
      </c>
      <c r="F93" s="178" t="s">
        <v>93</v>
      </c>
      <c r="G93" s="178" t="s">
        <v>93</v>
      </c>
      <c r="H93" s="178" t="s">
        <v>93</v>
      </c>
      <c r="I93" s="178" t="s">
        <v>93</v>
      </c>
      <c r="J93" s="178" t="s">
        <v>93</v>
      </c>
      <c r="K93" s="178" t="str">
        <f t="shared" si="4"/>
        <v>=</v>
      </c>
    </row>
    <row r="94" spans="1:11" ht="15.75" customHeight="1">
      <c r="A94" s="176" t="s">
        <v>174</v>
      </c>
      <c r="B94" s="177" t="s">
        <v>0</v>
      </c>
      <c r="C94" s="192" t="s">
        <v>93</v>
      </c>
      <c r="D94" s="192" t="s">
        <v>93</v>
      </c>
      <c r="E94" s="178" t="s">
        <v>93</v>
      </c>
      <c r="F94" s="178" t="s">
        <v>93</v>
      </c>
      <c r="G94" s="178" t="s">
        <v>93</v>
      </c>
      <c r="H94" s="178" t="s">
        <v>93</v>
      </c>
      <c r="I94" s="178" t="s">
        <v>93</v>
      </c>
      <c r="J94" s="178" t="s">
        <v>93</v>
      </c>
      <c r="K94" s="178" t="str">
        <f t="shared" si="4"/>
        <v>=</v>
      </c>
    </row>
    <row r="95" spans="1:11" ht="15.75" customHeight="1">
      <c r="A95" s="176" t="s">
        <v>179</v>
      </c>
      <c r="B95" s="177" t="s">
        <v>0</v>
      </c>
      <c r="C95" s="192" t="s">
        <v>93</v>
      </c>
      <c r="D95" s="192" t="s">
        <v>93</v>
      </c>
      <c r="E95" s="178" t="s">
        <v>93</v>
      </c>
      <c r="F95" s="178" t="s">
        <v>93</v>
      </c>
      <c r="G95" s="178" t="s">
        <v>93</v>
      </c>
      <c r="H95" s="178" t="s">
        <v>93</v>
      </c>
      <c r="I95" s="178" t="s">
        <v>93</v>
      </c>
      <c r="J95" s="178" t="s">
        <v>93</v>
      </c>
      <c r="K95" s="178" t="str">
        <f t="shared" si="4"/>
        <v>=</v>
      </c>
    </row>
    <row r="96" spans="1:11" ht="15.75" customHeight="1">
      <c r="A96" s="176" t="s">
        <v>177</v>
      </c>
      <c r="B96" s="177" t="s">
        <v>0</v>
      </c>
      <c r="C96" s="192" t="s">
        <v>93</v>
      </c>
      <c r="D96" s="192" t="s">
        <v>93</v>
      </c>
      <c r="E96" s="178" t="s">
        <v>93</v>
      </c>
      <c r="F96" s="178" t="s">
        <v>93</v>
      </c>
      <c r="G96" s="178" t="s">
        <v>93</v>
      </c>
      <c r="H96" s="178" t="s">
        <v>93</v>
      </c>
      <c r="I96" s="178" t="s">
        <v>93</v>
      </c>
      <c r="J96" s="178" t="s">
        <v>93</v>
      </c>
      <c r="K96" s="178" t="str">
        <f t="shared" si="4"/>
        <v>=</v>
      </c>
    </row>
    <row r="97" spans="1:11" ht="15.75" customHeight="1">
      <c r="A97" s="176" t="s">
        <v>140</v>
      </c>
      <c r="B97" s="177" t="s">
        <v>0</v>
      </c>
      <c r="C97" s="192" t="s">
        <v>93</v>
      </c>
      <c r="D97" s="192" t="s">
        <v>93</v>
      </c>
      <c r="E97" s="178" t="s">
        <v>93</v>
      </c>
      <c r="F97" s="178" t="s">
        <v>93</v>
      </c>
      <c r="G97" s="178" t="s">
        <v>93</v>
      </c>
      <c r="H97" s="178" t="s">
        <v>93</v>
      </c>
      <c r="I97" s="178" t="s">
        <v>93</v>
      </c>
      <c r="J97" s="178" t="s">
        <v>93</v>
      </c>
      <c r="K97" s="178" t="str">
        <f t="shared" si="4"/>
        <v>=</v>
      </c>
    </row>
    <row r="98" spans="1:11" ht="15.75" customHeight="1">
      <c r="A98" s="176" t="s">
        <v>141</v>
      </c>
      <c r="B98" s="177" t="s">
        <v>0</v>
      </c>
      <c r="C98" s="192" t="s">
        <v>93</v>
      </c>
      <c r="D98" s="192" t="s">
        <v>93</v>
      </c>
      <c r="E98" s="178" t="s">
        <v>93</v>
      </c>
      <c r="F98" s="178" t="s">
        <v>93</v>
      </c>
      <c r="G98" s="178" t="s">
        <v>93</v>
      </c>
      <c r="H98" s="178" t="s">
        <v>93</v>
      </c>
      <c r="I98" s="178" t="s">
        <v>93</v>
      </c>
      <c r="J98" s="178" t="s">
        <v>93</v>
      </c>
      <c r="K98" s="178" t="str">
        <f t="shared" si="4"/>
        <v>=</v>
      </c>
    </row>
    <row r="99" spans="1:11" ht="15.75" customHeight="1">
      <c r="A99" s="176" t="s">
        <v>142</v>
      </c>
      <c r="B99" s="177" t="s">
        <v>0</v>
      </c>
      <c r="C99" s="192" t="s">
        <v>93</v>
      </c>
      <c r="D99" s="192" t="s">
        <v>93</v>
      </c>
      <c r="E99" s="178" t="s">
        <v>93</v>
      </c>
      <c r="F99" s="178" t="s">
        <v>93</v>
      </c>
      <c r="G99" s="178" t="s">
        <v>93</v>
      </c>
      <c r="H99" s="178" t="s">
        <v>93</v>
      </c>
      <c r="I99" s="178" t="s">
        <v>93</v>
      </c>
      <c r="J99" s="178" t="s">
        <v>93</v>
      </c>
      <c r="K99" s="178" t="str">
        <f t="shared" si="4"/>
        <v>=</v>
      </c>
    </row>
    <row r="100" spans="1:11" ht="15.75" customHeight="1">
      <c r="A100" s="176" t="s">
        <v>98</v>
      </c>
      <c r="B100" s="177" t="s">
        <v>0</v>
      </c>
      <c r="C100" s="192" t="s">
        <v>93</v>
      </c>
      <c r="D100" s="192" t="s">
        <v>93</v>
      </c>
      <c r="E100" s="178" t="s">
        <v>93</v>
      </c>
      <c r="F100" s="178" t="s">
        <v>93</v>
      </c>
      <c r="G100" s="178" t="s">
        <v>93</v>
      </c>
      <c r="H100" s="178" t="s">
        <v>93</v>
      </c>
      <c r="I100" s="178" t="s">
        <v>93</v>
      </c>
      <c r="J100" s="178" t="s">
        <v>93</v>
      </c>
      <c r="K100" s="178" t="str">
        <f t="shared" si="4"/>
        <v>=</v>
      </c>
    </row>
    <row r="101" spans="1:11" ht="15.75" customHeight="1">
      <c r="A101" s="176" t="s">
        <v>143</v>
      </c>
      <c r="B101" s="177" t="s">
        <v>0</v>
      </c>
      <c r="C101" s="192" t="s">
        <v>93</v>
      </c>
      <c r="D101" s="192" t="s">
        <v>93</v>
      </c>
      <c r="E101" s="178" t="s">
        <v>93</v>
      </c>
      <c r="F101" s="178" t="s">
        <v>93</v>
      </c>
      <c r="G101" s="178" t="s">
        <v>93</v>
      </c>
      <c r="H101" s="178" t="s">
        <v>93</v>
      </c>
      <c r="I101" s="178" t="s">
        <v>93</v>
      </c>
      <c r="J101" s="178" t="s">
        <v>93</v>
      </c>
      <c r="K101" s="178" t="str">
        <f t="shared" si="4"/>
        <v>=</v>
      </c>
    </row>
    <row r="102" spans="1:11" ht="22.5" customHeight="1">
      <c r="A102" s="176" t="s">
        <v>144</v>
      </c>
      <c r="B102" s="177" t="s">
        <v>0</v>
      </c>
      <c r="C102" s="192" t="s">
        <v>93</v>
      </c>
      <c r="D102" s="192" t="s">
        <v>93</v>
      </c>
      <c r="E102" s="178" t="s">
        <v>93</v>
      </c>
      <c r="F102" s="178" t="s">
        <v>93</v>
      </c>
      <c r="G102" s="178" t="s">
        <v>93</v>
      </c>
      <c r="H102" s="178" t="s">
        <v>93</v>
      </c>
      <c r="I102" s="178" t="s">
        <v>93</v>
      </c>
      <c r="J102" s="178" t="s">
        <v>93</v>
      </c>
      <c r="K102" s="178" t="str">
        <f t="shared" si="4"/>
        <v>=</v>
      </c>
    </row>
    <row r="103" spans="1:11" ht="15.75" customHeight="1">
      <c r="A103" s="48" t="s">
        <v>116</v>
      </c>
      <c r="B103" s="33" t="s">
        <v>5</v>
      </c>
      <c r="C103" s="134"/>
      <c r="D103" s="134"/>
      <c r="E103" s="134"/>
      <c r="F103" s="134"/>
      <c r="G103" s="134"/>
      <c r="H103" s="134"/>
      <c r="I103" s="134"/>
      <c r="J103" s="134"/>
      <c r="K103" s="135"/>
    </row>
    <row r="104" spans="1:11" ht="15.75" customHeight="1">
      <c r="A104" s="46" t="s">
        <v>117</v>
      </c>
      <c r="B104" s="51" t="s">
        <v>96</v>
      </c>
      <c r="C104" s="116" t="s">
        <v>93</v>
      </c>
      <c r="D104" s="116" t="s">
        <v>93</v>
      </c>
      <c r="E104" s="52" t="s">
        <v>93</v>
      </c>
      <c r="F104" s="52" t="s">
        <v>93</v>
      </c>
      <c r="G104" s="52" t="s">
        <v>93</v>
      </c>
      <c r="H104" s="52" t="s">
        <v>93</v>
      </c>
      <c r="I104" s="52" t="s">
        <v>93</v>
      </c>
      <c r="J104" s="52" t="s">
        <v>93</v>
      </c>
      <c r="K104" s="52" t="str">
        <f>IF(ISERROR(AVERAGE(C104:J104)),"=",AVERAGE(C104:J104))</f>
        <v>=</v>
      </c>
    </row>
    <row r="105" spans="1:11" ht="15.75" customHeight="1">
      <c r="A105" s="48" t="s">
        <v>118</v>
      </c>
      <c r="B105" s="33" t="s">
        <v>5</v>
      </c>
      <c r="C105" s="136"/>
      <c r="D105" s="136"/>
      <c r="E105" s="136"/>
      <c r="F105" s="136"/>
      <c r="G105" s="136"/>
      <c r="H105" s="136"/>
      <c r="I105" s="136"/>
      <c r="J105" s="136"/>
      <c r="K105" s="135"/>
    </row>
    <row r="106" spans="1:11" ht="15.75" customHeight="1">
      <c r="A106" s="46" t="s">
        <v>117</v>
      </c>
      <c r="B106" s="51" t="s">
        <v>96</v>
      </c>
      <c r="C106" s="116" t="s">
        <v>93</v>
      </c>
      <c r="D106" s="116" t="s">
        <v>93</v>
      </c>
      <c r="E106" s="116" t="s">
        <v>93</v>
      </c>
      <c r="F106" s="116" t="s">
        <v>93</v>
      </c>
      <c r="G106" s="52" t="s">
        <v>93</v>
      </c>
      <c r="H106" s="52" t="s">
        <v>93</v>
      </c>
      <c r="I106" s="52" t="s">
        <v>93</v>
      </c>
      <c r="J106" s="52" t="s">
        <v>93</v>
      </c>
      <c r="K106" s="52" t="str">
        <f>IF(ISERROR(AVERAGE(C106:J106)),"=",AVERAGE(C106:J106))</f>
        <v>=</v>
      </c>
    </row>
    <row r="107" spans="1:11" ht="15.75" customHeight="1">
      <c r="A107" s="46" t="s">
        <v>162</v>
      </c>
      <c r="B107" s="51" t="s">
        <v>96</v>
      </c>
      <c r="C107" s="116" t="s">
        <v>93</v>
      </c>
      <c r="D107" s="116" t="s">
        <v>93</v>
      </c>
      <c r="E107" s="52" t="s">
        <v>93</v>
      </c>
      <c r="F107" s="52" t="s">
        <v>93</v>
      </c>
      <c r="G107" s="52" t="s">
        <v>93</v>
      </c>
      <c r="H107" s="52" t="s">
        <v>93</v>
      </c>
      <c r="I107" s="52" t="s">
        <v>93</v>
      </c>
      <c r="J107" s="52" t="s">
        <v>93</v>
      </c>
      <c r="K107" s="52" t="str">
        <f>IF(ISERROR(AVERAGE(C107:J107)),"=",AVERAGE(C107:J107))</f>
        <v>=</v>
      </c>
    </row>
    <row r="108" spans="1:12" ht="21" customHeight="1">
      <c r="A108" s="247" t="s">
        <v>130</v>
      </c>
      <c r="B108" s="248"/>
      <c r="C108" s="248"/>
      <c r="D108" s="248"/>
      <c r="E108" s="248"/>
      <c r="F108" s="248"/>
      <c r="G108" s="248"/>
      <c r="H108" s="248"/>
      <c r="I108" s="248"/>
      <c r="J108" s="248"/>
      <c r="K108" s="137"/>
      <c r="L108" s="132"/>
    </row>
    <row r="109" spans="1:12" ht="13.5" customHeight="1">
      <c r="A109" s="249" t="s">
        <v>131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138"/>
      <c r="L109" s="132"/>
    </row>
    <row r="110" spans="1:11" ht="18" customHeight="1">
      <c r="A110" s="48" t="s">
        <v>77</v>
      </c>
      <c r="B110" s="33" t="s">
        <v>5</v>
      </c>
      <c r="C110" s="139"/>
      <c r="D110" s="139"/>
      <c r="E110" s="139"/>
      <c r="F110" s="139"/>
      <c r="G110" s="139"/>
      <c r="H110" s="139"/>
      <c r="I110" s="139"/>
      <c r="J110" s="139"/>
      <c r="K110" s="140"/>
    </row>
    <row r="111" spans="1:11" ht="15.75" customHeight="1">
      <c r="A111" s="46" t="s">
        <v>19</v>
      </c>
      <c r="B111" s="170" t="s">
        <v>26</v>
      </c>
      <c r="C111" s="116" t="s">
        <v>93</v>
      </c>
      <c r="D111" s="116" t="s">
        <v>93</v>
      </c>
      <c r="E111" s="52" t="s">
        <v>93</v>
      </c>
      <c r="F111" s="52" t="s">
        <v>93</v>
      </c>
      <c r="G111" s="52" t="s">
        <v>93</v>
      </c>
      <c r="H111" s="52" t="s">
        <v>93</v>
      </c>
      <c r="I111" s="52" t="s">
        <v>93</v>
      </c>
      <c r="J111" s="52" t="s">
        <v>93</v>
      </c>
      <c r="K111" s="52" t="str">
        <f>IF(ISERROR(AVERAGE(C111:J111)),"=",AVERAGE(C111:J111))</f>
        <v>=</v>
      </c>
    </row>
    <row r="112" spans="1:11" ht="15.75" customHeight="1">
      <c r="A112" s="46" t="s">
        <v>20</v>
      </c>
      <c r="B112" s="51" t="s">
        <v>0</v>
      </c>
      <c r="C112" s="116" t="s">
        <v>93</v>
      </c>
      <c r="D112" s="116" t="s">
        <v>93</v>
      </c>
      <c r="E112" s="52" t="s">
        <v>93</v>
      </c>
      <c r="F112" s="52" t="s">
        <v>93</v>
      </c>
      <c r="G112" s="52" t="s">
        <v>93</v>
      </c>
      <c r="H112" s="52" t="s">
        <v>93</v>
      </c>
      <c r="I112" s="52" t="s">
        <v>93</v>
      </c>
      <c r="J112" s="52" t="s">
        <v>93</v>
      </c>
      <c r="K112" s="52" t="str">
        <f>IF(ISERROR(AVERAGE(C112:J112)),"=",AVERAGE(C112:J112))</f>
        <v>=</v>
      </c>
    </row>
    <row r="113" spans="1:11" ht="27.75" customHeight="1">
      <c r="A113" s="141" t="s">
        <v>78</v>
      </c>
      <c r="B113" s="170" t="s">
        <v>26</v>
      </c>
      <c r="C113" s="116" t="s">
        <v>93</v>
      </c>
      <c r="D113" s="116" t="s">
        <v>93</v>
      </c>
      <c r="E113" s="52" t="s">
        <v>93</v>
      </c>
      <c r="F113" s="52" t="s">
        <v>93</v>
      </c>
      <c r="G113" s="52" t="s">
        <v>93</v>
      </c>
      <c r="H113" s="52" t="s">
        <v>93</v>
      </c>
      <c r="I113" s="52" t="s">
        <v>93</v>
      </c>
      <c r="J113" s="52" t="s">
        <v>93</v>
      </c>
      <c r="K113" s="52" t="str">
        <f>IF(ISERROR(AVERAGE(C113:J113)),"=",AVERAGE(C113:J113))</f>
        <v>=</v>
      </c>
    </row>
    <row r="114" spans="1:11" ht="27.75" customHeight="1">
      <c r="A114" s="248" t="s">
        <v>132</v>
      </c>
      <c r="B114" s="248"/>
      <c r="C114" s="248"/>
      <c r="D114" s="248"/>
      <c r="E114" s="248"/>
      <c r="F114" s="248"/>
      <c r="G114" s="248"/>
      <c r="H114" s="248"/>
      <c r="I114" s="248"/>
      <c r="J114" s="248"/>
      <c r="K114" s="137"/>
    </row>
    <row r="115" spans="1:12" s="25" customFormat="1" ht="26.25" customHeight="1">
      <c r="A115" s="49" t="s">
        <v>99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3"/>
      <c r="L115" s="144"/>
    </row>
    <row r="116" spans="1:11" ht="15.75" customHeight="1">
      <c r="A116" s="46" t="s">
        <v>100</v>
      </c>
      <c r="B116" s="170" t="s">
        <v>26</v>
      </c>
      <c r="C116" s="116">
        <v>35</v>
      </c>
      <c r="D116" s="116">
        <v>40</v>
      </c>
      <c r="E116" s="52" t="s">
        <v>201</v>
      </c>
      <c r="F116" s="52" t="s">
        <v>201</v>
      </c>
      <c r="G116" s="52" t="s">
        <v>201</v>
      </c>
      <c r="H116" s="52" t="s">
        <v>201</v>
      </c>
      <c r="I116" s="52" t="s">
        <v>93</v>
      </c>
      <c r="J116" s="52" t="s">
        <v>93</v>
      </c>
      <c r="K116" s="52">
        <f>IF(ISERROR(AVERAGE(C116:J116)),"=",AVERAGE(C116:J116))</f>
        <v>37.5</v>
      </c>
    </row>
    <row r="117" spans="1:11" ht="15.75" customHeight="1">
      <c r="A117" s="46" t="s">
        <v>101</v>
      </c>
      <c r="B117" s="51" t="s">
        <v>0</v>
      </c>
      <c r="C117" s="116" t="s">
        <v>201</v>
      </c>
      <c r="D117" s="116" t="s">
        <v>201</v>
      </c>
      <c r="E117" s="52" t="s">
        <v>201</v>
      </c>
      <c r="F117" s="52" t="s">
        <v>201</v>
      </c>
      <c r="G117" s="52" t="s">
        <v>201</v>
      </c>
      <c r="H117" s="52" t="s">
        <v>201</v>
      </c>
      <c r="I117" s="52" t="s">
        <v>93</v>
      </c>
      <c r="J117" s="52" t="s">
        <v>93</v>
      </c>
      <c r="K117" s="52" t="str">
        <f>IF(ISERROR(AVERAGE(C117:J117)),"=",AVERAGE(C117:J117))</f>
        <v>=</v>
      </c>
    </row>
    <row r="118" spans="1:11" ht="15.75" customHeight="1">
      <c r="A118" s="46" t="s">
        <v>102</v>
      </c>
      <c r="B118" s="51" t="s">
        <v>0</v>
      </c>
      <c r="C118" s="116" t="s">
        <v>201</v>
      </c>
      <c r="D118" s="116" t="s">
        <v>201</v>
      </c>
      <c r="E118" s="52" t="s">
        <v>201</v>
      </c>
      <c r="F118" s="52" t="s">
        <v>201</v>
      </c>
      <c r="G118" s="52" t="s">
        <v>201</v>
      </c>
      <c r="H118" s="52" t="s">
        <v>201</v>
      </c>
      <c r="I118" s="52" t="s">
        <v>93</v>
      </c>
      <c r="J118" s="52" t="s">
        <v>93</v>
      </c>
      <c r="K118" s="52" t="str">
        <f>IF(ISERROR(AVERAGE(C118:J118)),"=",AVERAGE(C118:J118))</f>
        <v>=</v>
      </c>
    </row>
    <row r="119" spans="1:11" ht="15.75" customHeight="1">
      <c r="A119" s="46" t="s">
        <v>103</v>
      </c>
      <c r="B119" s="51" t="s">
        <v>0</v>
      </c>
      <c r="C119" s="116" t="s">
        <v>201</v>
      </c>
      <c r="D119" s="116" t="s">
        <v>201</v>
      </c>
      <c r="E119" s="52" t="s">
        <v>201</v>
      </c>
      <c r="F119" s="52" t="s">
        <v>201</v>
      </c>
      <c r="G119" s="52" t="s">
        <v>201</v>
      </c>
      <c r="H119" s="52" t="s">
        <v>201</v>
      </c>
      <c r="I119" s="52" t="s">
        <v>93</v>
      </c>
      <c r="J119" s="52" t="s">
        <v>93</v>
      </c>
      <c r="K119" s="52" t="str">
        <f>IF(ISERROR(AVERAGE(C119:J119)),"=",AVERAGE(C119:J119))</f>
        <v>=</v>
      </c>
    </row>
    <row r="120" spans="1:11" ht="15.75" customHeight="1">
      <c r="A120" s="46" t="s">
        <v>104</v>
      </c>
      <c r="B120" s="51" t="s">
        <v>0</v>
      </c>
      <c r="C120" s="116" t="s">
        <v>201</v>
      </c>
      <c r="D120" s="116" t="s">
        <v>201</v>
      </c>
      <c r="E120" s="52" t="s">
        <v>201</v>
      </c>
      <c r="F120" s="52" t="s">
        <v>201</v>
      </c>
      <c r="G120" s="52" t="s">
        <v>201</v>
      </c>
      <c r="H120" s="52" t="s">
        <v>201</v>
      </c>
      <c r="I120" s="52" t="s">
        <v>93</v>
      </c>
      <c r="J120" s="52" t="s">
        <v>93</v>
      </c>
      <c r="K120" s="52" t="str">
        <f>IF(ISERROR(AVERAGE(C120:J120)),"=",AVERAGE(C120:J120))</f>
        <v>=</v>
      </c>
    </row>
    <row r="121" spans="1:11" ht="22.5" customHeight="1">
      <c r="A121" s="49" t="s">
        <v>275</v>
      </c>
      <c r="B121" s="47"/>
      <c r="C121" s="47"/>
      <c r="D121" s="47"/>
      <c r="E121" s="47"/>
      <c r="F121" s="47"/>
      <c r="G121" s="145"/>
      <c r="H121" s="146"/>
      <c r="I121" s="145"/>
      <c r="J121" s="146"/>
      <c r="K121" s="147"/>
    </row>
    <row r="122" spans="1:11" ht="15.75" customHeight="1">
      <c r="A122" s="46" t="s">
        <v>107</v>
      </c>
      <c r="B122" s="51" t="s">
        <v>92</v>
      </c>
      <c r="C122" s="116" t="s">
        <v>201</v>
      </c>
      <c r="D122" s="116" t="s">
        <v>201</v>
      </c>
      <c r="E122" s="116" t="s">
        <v>201</v>
      </c>
      <c r="F122" s="116" t="s">
        <v>201</v>
      </c>
      <c r="G122" s="52">
        <v>5.3</v>
      </c>
      <c r="H122" s="52">
        <v>5.7</v>
      </c>
      <c r="I122" s="52" t="s">
        <v>93</v>
      </c>
      <c r="J122" s="52" t="s">
        <v>93</v>
      </c>
      <c r="K122" s="126">
        <f>IF(ISERROR(AVERAGE(C122:J122)),"=",AVERAGE(C122:J122))</f>
        <v>5.5</v>
      </c>
    </row>
    <row r="123" spans="1:11" ht="15.75" customHeight="1">
      <c r="A123" s="46" t="s">
        <v>108</v>
      </c>
      <c r="B123" s="51" t="s">
        <v>0</v>
      </c>
      <c r="C123" s="116">
        <v>4.2</v>
      </c>
      <c r="D123" s="116">
        <v>4.5</v>
      </c>
      <c r="E123" s="116">
        <v>4.3</v>
      </c>
      <c r="F123" s="116">
        <v>4.5</v>
      </c>
      <c r="G123" s="52">
        <v>4.3</v>
      </c>
      <c r="H123" s="52">
        <v>4.5</v>
      </c>
      <c r="I123" s="52" t="s">
        <v>93</v>
      </c>
      <c r="J123" s="52" t="s">
        <v>93</v>
      </c>
      <c r="K123" s="126">
        <f>IF(ISERROR(AVERAGE(C123:J123)),"=",AVERAGE(C123:J123))</f>
        <v>4.383333333333334</v>
      </c>
    </row>
    <row r="124" spans="1:11" ht="15.75" customHeight="1">
      <c r="A124" s="46" t="s">
        <v>109</v>
      </c>
      <c r="B124" s="51" t="s">
        <v>0</v>
      </c>
      <c r="C124" s="116" t="s">
        <v>201</v>
      </c>
      <c r="D124" s="116" t="s">
        <v>201</v>
      </c>
      <c r="E124" s="116">
        <v>4.3</v>
      </c>
      <c r="F124" s="116">
        <v>5</v>
      </c>
      <c r="G124" s="52">
        <v>4.3</v>
      </c>
      <c r="H124" s="52">
        <v>5</v>
      </c>
      <c r="I124" s="52" t="s">
        <v>93</v>
      </c>
      <c r="J124" s="52" t="s">
        <v>93</v>
      </c>
      <c r="K124" s="126">
        <f>IF(ISERROR(AVERAGE(C124:J124)),"=",AVERAGE(C124:J124))</f>
        <v>4.65</v>
      </c>
    </row>
    <row r="125" spans="1:11" ht="15.75" customHeight="1">
      <c r="A125" s="46" t="s">
        <v>110</v>
      </c>
      <c r="B125" s="51" t="s">
        <v>0</v>
      </c>
      <c r="C125" s="116">
        <v>4.2</v>
      </c>
      <c r="D125" s="116">
        <v>4.5</v>
      </c>
      <c r="E125" s="116">
        <v>4.3</v>
      </c>
      <c r="F125" s="116">
        <v>4.7</v>
      </c>
      <c r="G125" s="52">
        <v>4.3</v>
      </c>
      <c r="H125" s="52">
        <v>4.7</v>
      </c>
      <c r="I125" s="52" t="s">
        <v>93</v>
      </c>
      <c r="J125" s="52" t="s">
        <v>93</v>
      </c>
      <c r="K125" s="126">
        <f>IF(ISERROR(AVERAGE(C125:J125)),"=",AVERAGE(C125:J125))</f>
        <v>4.45</v>
      </c>
    </row>
    <row r="126" spans="1:11" ht="22.5" customHeight="1">
      <c r="A126" s="223" t="s">
        <v>180</v>
      </c>
      <c r="B126" s="212"/>
      <c r="C126" s="212"/>
      <c r="D126" s="212"/>
      <c r="E126" s="212"/>
      <c r="F126" s="212"/>
      <c r="G126" s="224"/>
      <c r="H126" s="225"/>
      <c r="I126" s="224"/>
      <c r="J126" s="225"/>
      <c r="K126" s="226"/>
    </row>
    <row r="127" spans="1:11" ht="15.75" customHeight="1">
      <c r="A127" s="176" t="s">
        <v>107</v>
      </c>
      <c r="B127" s="177" t="s">
        <v>92</v>
      </c>
      <c r="C127" s="178" t="s">
        <v>93</v>
      </c>
      <c r="D127" s="178" t="s">
        <v>93</v>
      </c>
      <c r="E127" s="178" t="s">
        <v>93</v>
      </c>
      <c r="F127" s="178" t="s">
        <v>93</v>
      </c>
      <c r="G127" s="178" t="s">
        <v>93</v>
      </c>
      <c r="H127" s="178" t="s">
        <v>93</v>
      </c>
      <c r="I127" s="178" t="s">
        <v>93</v>
      </c>
      <c r="J127" s="178" t="s">
        <v>93</v>
      </c>
      <c r="K127" s="179" t="str">
        <f>IF(ISERROR(AVERAGE(C127:J127)),"=",AVERAGE(C127:J127))</f>
        <v>=</v>
      </c>
    </row>
    <row r="128" spans="1:11" ht="15.75" customHeight="1">
      <c r="A128" s="176" t="s">
        <v>108</v>
      </c>
      <c r="B128" s="177" t="s">
        <v>0</v>
      </c>
      <c r="C128" s="178" t="s">
        <v>93</v>
      </c>
      <c r="D128" s="178" t="s">
        <v>93</v>
      </c>
      <c r="E128" s="178" t="s">
        <v>93</v>
      </c>
      <c r="F128" s="178" t="s">
        <v>93</v>
      </c>
      <c r="G128" s="178" t="s">
        <v>93</v>
      </c>
      <c r="H128" s="178" t="s">
        <v>93</v>
      </c>
      <c r="I128" s="178" t="s">
        <v>93</v>
      </c>
      <c r="J128" s="178" t="s">
        <v>93</v>
      </c>
      <c r="K128" s="179" t="str">
        <f>IF(ISERROR(AVERAGE(C128:J128)),"=",AVERAGE(C128:J128))</f>
        <v>=</v>
      </c>
    </row>
    <row r="129" spans="1:11" ht="15.75" customHeight="1">
      <c r="A129" s="176" t="s">
        <v>109</v>
      </c>
      <c r="B129" s="177" t="s">
        <v>0</v>
      </c>
      <c r="C129" s="178" t="s">
        <v>93</v>
      </c>
      <c r="D129" s="178" t="s">
        <v>93</v>
      </c>
      <c r="E129" s="178" t="s">
        <v>93</v>
      </c>
      <c r="F129" s="178" t="s">
        <v>93</v>
      </c>
      <c r="G129" s="178" t="s">
        <v>93</v>
      </c>
      <c r="H129" s="178" t="s">
        <v>93</v>
      </c>
      <c r="I129" s="178" t="s">
        <v>93</v>
      </c>
      <c r="J129" s="178" t="s">
        <v>93</v>
      </c>
      <c r="K129" s="179" t="str">
        <f>IF(ISERROR(AVERAGE(C129:J129)),"=",AVERAGE(C129:J129))</f>
        <v>=</v>
      </c>
    </row>
    <row r="130" spans="1:11" ht="15.75" customHeight="1">
      <c r="A130" s="176" t="s">
        <v>110</v>
      </c>
      <c r="B130" s="177" t="s">
        <v>0</v>
      </c>
      <c r="C130" s="178" t="s">
        <v>93</v>
      </c>
      <c r="D130" s="178" t="s">
        <v>93</v>
      </c>
      <c r="E130" s="178" t="s">
        <v>93</v>
      </c>
      <c r="F130" s="178" t="s">
        <v>93</v>
      </c>
      <c r="G130" s="178" t="s">
        <v>93</v>
      </c>
      <c r="H130" s="178" t="s">
        <v>93</v>
      </c>
      <c r="I130" s="178" t="s">
        <v>93</v>
      </c>
      <c r="J130" s="178" t="s">
        <v>93</v>
      </c>
      <c r="K130" s="179" t="str">
        <f>IF(ISERROR(AVERAGE(C130:J130)),"=",AVERAGE(C130:J130))</f>
        <v>=</v>
      </c>
    </row>
    <row r="131" spans="1:11" ht="18" customHeight="1">
      <c r="A131" s="49" t="s">
        <v>23</v>
      </c>
      <c r="B131" s="33" t="s">
        <v>5</v>
      </c>
      <c r="C131" s="139"/>
      <c r="D131" s="139"/>
      <c r="E131" s="139"/>
      <c r="F131" s="139"/>
      <c r="G131" s="148"/>
      <c r="H131" s="149"/>
      <c r="I131" s="148"/>
      <c r="J131" s="149"/>
      <c r="K131" s="147"/>
    </row>
    <row r="132" spans="1:11" ht="18" customHeight="1">
      <c r="A132" s="33" t="s">
        <v>13</v>
      </c>
      <c r="B132" s="33"/>
      <c r="C132" s="139"/>
      <c r="D132" s="139"/>
      <c r="E132" s="139"/>
      <c r="F132" s="139"/>
      <c r="G132" s="148"/>
      <c r="H132" s="149"/>
      <c r="I132" s="148"/>
      <c r="J132" s="149"/>
      <c r="K132" s="147"/>
    </row>
    <row r="133" spans="1:11" ht="15.75" customHeight="1">
      <c r="A133" s="150" t="s">
        <v>79</v>
      </c>
      <c r="B133" s="51" t="s">
        <v>27</v>
      </c>
      <c r="C133" s="116">
        <v>1.18</v>
      </c>
      <c r="D133" s="116">
        <v>1.2</v>
      </c>
      <c r="E133" s="52">
        <v>1.18</v>
      </c>
      <c r="F133" s="52">
        <v>1.2</v>
      </c>
      <c r="G133" s="52">
        <v>1.18</v>
      </c>
      <c r="H133" s="52">
        <v>1.2</v>
      </c>
      <c r="I133" s="52">
        <v>1.18</v>
      </c>
      <c r="J133" s="52">
        <v>1.2</v>
      </c>
      <c r="K133" s="52">
        <f>IF(ISERROR(AVERAGE(C133:J133)),"=",AVERAGE(C133:J133))</f>
        <v>1.19</v>
      </c>
    </row>
    <row r="134" spans="1:11" ht="15.75" customHeight="1">
      <c r="A134" s="151" t="s">
        <v>66</v>
      </c>
      <c r="B134" s="33" t="s">
        <v>5</v>
      </c>
      <c r="C134" s="134"/>
      <c r="D134" s="134"/>
      <c r="E134" s="86"/>
      <c r="F134" s="86"/>
      <c r="G134" s="86"/>
      <c r="H134" s="86"/>
      <c r="I134" s="86"/>
      <c r="J134" s="86"/>
      <c r="K134" s="119"/>
    </row>
    <row r="135" spans="1:11" ht="15.75" customHeight="1">
      <c r="A135" s="152" t="s">
        <v>32</v>
      </c>
      <c r="B135" s="51" t="s">
        <v>27</v>
      </c>
      <c r="C135" s="116">
        <v>1.46</v>
      </c>
      <c r="D135" s="116">
        <v>1.48</v>
      </c>
      <c r="E135" s="52">
        <v>1.46</v>
      </c>
      <c r="F135" s="52">
        <v>1.48</v>
      </c>
      <c r="G135" s="52">
        <v>1.5</v>
      </c>
      <c r="H135" s="52">
        <v>1.52</v>
      </c>
      <c r="I135" s="52">
        <v>1.52</v>
      </c>
      <c r="J135" s="52">
        <v>1.54</v>
      </c>
      <c r="K135" s="52">
        <f>IF(ISERROR(AVERAGE(C135:J135)),"=",AVERAGE(C135:J135))</f>
        <v>1.495</v>
      </c>
    </row>
    <row r="136" spans="1:11" ht="15.75" customHeight="1">
      <c r="A136" s="152" t="s">
        <v>33</v>
      </c>
      <c r="B136" s="51" t="s">
        <v>0</v>
      </c>
      <c r="C136" s="116">
        <v>1.28</v>
      </c>
      <c r="D136" s="116">
        <v>1.3</v>
      </c>
      <c r="E136" s="52">
        <v>1.28</v>
      </c>
      <c r="F136" s="52">
        <v>1.3</v>
      </c>
      <c r="G136" s="52">
        <v>1.3</v>
      </c>
      <c r="H136" s="52">
        <v>1.32</v>
      </c>
      <c r="I136" s="52">
        <v>1.32</v>
      </c>
      <c r="J136" s="52">
        <v>1.34</v>
      </c>
      <c r="K136" s="52">
        <f>IF(ISERROR(AVERAGE(C136:J136)),"=",AVERAGE(C136:J136))</f>
        <v>1.305</v>
      </c>
    </row>
    <row r="137" spans="1:11" ht="15.75" customHeight="1">
      <c r="A137" s="46" t="s">
        <v>36</v>
      </c>
      <c r="B137" s="51" t="s">
        <v>0</v>
      </c>
      <c r="C137" s="116">
        <v>2.2</v>
      </c>
      <c r="D137" s="116">
        <v>2.24</v>
      </c>
      <c r="E137" s="52">
        <v>2.2</v>
      </c>
      <c r="F137" s="52">
        <v>2.24</v>
      </c>
      <c r="G137" s="52">
        <v>2.3</v>
      </c>
      <c r="H137" s="52">
        <v>2.34</v>
      </c>
      <c r="I137" s="52">
        <v>2.3</v>
      </c>
      <c r="J137" s="52">
        <v>2.34</v>
      </c>
      <c r="K137" s="52">
        <f>IF(ISERROR(AVERAGE(C137:J137)),"=",AVERAGE(C137:J137))</f>
        <v>2.27</v>
      </c>
    </row>
    <row r="138" spans="1:11" ht="15.75" customHeight="1">
      <c r="A138" s="151" t="s">
        <v>37</v>
      </c>
      <c r="B138" s="33"/>
      <c r="C138" s="134"/>
      <c r="D138" s="134"/>
      <c r="E138" s="135"/>
      <c r="F138" s="135"/>
      <c r="G138" s="135"/>
      <c r="H138" s="135"/>
      <c r="I138" s="86"/>
      <c r="J138" s="86"/>
      <c r="K138" s="147"/>
    </row>
    <row r="139" spans="1:11" ht="15.75" customHeight="1">
      <c r="A139" s="152" t="s">
        <v>34</v>
      </c>
      <c r="B139" s="51" t="s">
        <v>0</v>
      </c>
      <c r="C139" s="116">
        <v>1.73</v>
      </c>
      <c r="D139" s="116">
        <v>1.79</v>
      </c>
      <c r="E139" s="52">
        <v>1.82</v>
      </c>
      <c r="F139" s="52">
        <v>1.88</v>
      </c>
      <c r="G139" s="52">
        <v>1.92</v>
      </c>
      <c r="H139" s="52">
        <v>1.98</v>
      </c>
      <c r="I139" s="52">
        <v>1.99</v>
      </c>
      <c r="J139" s="52">
        <v>2.05</v>
      </c>
      <c r="K139" s="52">
        <f>IF(ISERROR(AVERAGE(C139:J139)),"=",AVERAGE(C139:J139))</f>
        <v>1.895</v>
      </c>
    </row>
    <row r="140" spans="1:11" ht="15.75" customHeight="1">
      <c r="A140" s="152" t="s">
        <v>35</v>
      </c>
      <c r="B140" s="51" t="s">
        <v>0</v>
      </c>
      <c r="C140" s="116">
        <v>1.79</v>
      </c>
      <c r="D140" s="116">
        <v>1.85</v>
      </c>
      <c r="E140" s="52">
        <v>1.88</v>
      </c>
      <c r="F140" s="52">
        <v>1.94</v>
      </c>
      <c r="G140" s="52">
        <v>1.98</v>
      </c>
      <c r="H140" s="52">
        <v>2.04</v>
      </c>
      <c r="I140" s="52">
        <v>2.05</v>
      </c>
      <c r="J140" s="52">
        <v>2.11</v>
      </c>
      <c r="K140" s="52">
        <f>IF(ISERROR(AVERAGE(C140:J140)),"=",AVERAGE(C140:J140))</f>
        <v>1.955</v>
      </c>
    </row>
    <row r="141" spans="1:10" ht="12.75">
      <c r="A141" s="2"/>
      <c r="B141" s="2"/>
      <c r="C141" s="116"/>
      <c r="D141" s="116"/>
      <c r="E141" s="2"/>
      <c r="F141" s="2"/>
      <c r="G141" s="2"/>
      <c r="H141" s="2"/>
      <c r="I141" s="2"/>
      <c r="J141" s="2"/>
    </row>
    <row r="142" spans="1:11" ht="20.25" customHeight="1">
      <c r="A142" s="112"/>
      <c r="B142" s="113"/>
      <c r="C142" s="251" t="s">
        <v>280</v>
      </c>
      <c r="D142" s="252"/>
      <c r="E142" s="251" t="s">
        <v>281</v>
      </c>
      <c r="F142" s="252"/>
      <c r="G142" s="251" t="s">
        <v>282</v>
      </c>
      <c r="H142" s="252"/>
      <c r="I142" s="251" t="s">
        <v>283</v>
      </c>
      <c r="J142" s="252"/>
      <c r="K142" s="114" t="s">
        <v>123</v>
      </c>
    </row>
    <row r="143" spans="2:11" ht="15.75" customHeight="1">
      <c r="B143" s="2"/>
      <c r="C143" s="115" t="s">
        <v>124</v>
      </c>
      <c r="D143" s="115" t="s">
        <v>125</v>
      </c>
      <c r="E143" s="115" t="s">
        <v>124</v>
      </c>
      <c r="F143" s="115" t="s">
        <v>125</v>
      </c>
      <c r="G143" s="115" t="s">
        <v>124</v>
      </c>
      <c r="H143" s="115" t="s">
        <v>125</v>
      </c>
      <c r="I143" s="115" t="s">
        <v>124</v>
      </c>
      <c r="J143" s="115" t="s">
        <v>125</v>
      </c>
      <c r="K143" s="171" t="s">
        <v>284</v>
      </c>
    </row>
    <row r="144" spans="1:11" ht="30" customHeight="1">
      <c r="A144" s="206" t="s">
        <v>80</v>
      </c>
      <c r="B144" s="155"/>
      <c r="C144" s="207"/>
      <c r="D144" s="207"/>
      <c r="K144" s="157"/>
    </row>
    <row r="145" spans="1:10" ht="20.25" customHeight="1">
      <c r="A145" s="158" t="s">
        <v>46</v>
      </c>
      <c r="E145" s="89"/>
      <c r="F145" s="89"/>
      <c r="G145" s="89"/>
      <c r="H145" s="89"/>
      <c r="I145" s="89"/>
      <c r="J145" s="89"/>
    </row>
    <row r="146" spans="1:11" ht="18" customHeight="1">
      <c r="A146" s="48" t="s">
        <v>112</v>
      </c>
      <c r="B146" s="33" t="s">
        <v>5</v>
      </c>
      <c r="C146" s="246"/>
      <c r="D146" s="246"/>
      <c r="E146" s="246"/>
      <c r="F146" s="246"/>
      <c r="G146" s="33"/>
      <c r="H146" s="33"/>
      <c r="I146" s="33"/>
      <c r="J146" s="33"/>
      <c r="K146" s="160"/>
    </row>
    <row r="147" spans="1:11" ht="18" customHeight="1">
      <c r="A147" s="46" t="s">
        <v>133</v>
      </c>
      <c r="B147" s="51" t="s">
        <v>27</v>
      </c>
      <c r="C147" s="116">
        <v>2.65</v>
      </c>
      <c r="D147" s="116">
        <v>2.75</v>
      </c>
      <c r="E147" s="52">
        <v>2.7</v>
      </c>
      <c r="F147" s="52">
        <v>2.8</v>
      </c>
      <c r="G147" s="52">
        <v>2.7</v>
      </c>
      <c r="H147" s="52">
        <v>2.8</v>
      </c>
      <c r="I147" s="52">
        <v>2.75</v>
      </c>
      <c r="J147" s="52">
        <v>2.85</v>
      </c>
      <c r="K147" s="52">
        <f aca="true" t="shared" si="5" ref="K147:K152">IF(ISERROR(AVERAGE(C147:J147)),"=",AVERAGE(C147:J147))</f>
        <v>2.7500000000000004</v>
      </c>
    </row>
    <row r="148" spans="1:11" ht="18" customHeight="1">
      <c r="A148" s="46" t="s">
        <v>134</v>
      </c>
      <c r="B148" s="51" t="s">
        <v>0</v>
      </c>
      <c r="C148" s="116">
        <v>2.5</v>
      </c>
      <c r="D148" s="116">
        <v>2.6</v>
      </c>
      <c r="E148" s="52">
        <v>2.52</v>
      </c>
      <c r="F148" s="52">
        <v>2.62</v>
      </c>
      <c r="G148" s="52">
        <v>2.52</v>
      </c>
      <c r="H148" s="52">
        <v>2.62</v>
      </c>
      <c r="I148" s="52">
        <v>2.52</v>
      </c>
      <c r="J148" s="52">
        <v>2.62</v>
      </c>
      <c r="K148" s="52">
        <f t="shared" si="5"/>
        <v>2.565</v>
      </c>
    </row>
    <row r="149" spans="1:11" ht="18" customHeight="1">
      <c r="A149" s="46" t="s">
        <v>135</v>
      </c>
      <c r="B149" s="51" t="s">
        <v>0</v>
      </c>
      <c r="C149" s="116">
        <v>2.5</v>
      </c>
      <c r="D149" s="116">
        <v>2.6</v>
      </c>
      <c r="E149" s="52">
        <v>2.52</v>
      </c>
      <c r="F149" s="52">
        <v>2.62</v>
      </c>
      <c r="G149" s="52">
        <v>2.52</v>
      </c>
      <c r="H149" s="52">
        <v>2.62</v>
      </c>
      <c r="I149" s="52">
        <v>2.52</v>
      </c>
      <c r="J149" s="52">
        <v>2.62</v>
      </c>
      <c r="K149" s="52">
        <f t="shared" si="5"/>
        <v>2.565</v>
      </c>
    </row>
    <row r="150" spans="1:11" ht="18" customHeight="1">
      <c r="A150" s="46" t="s">
        <v>136</v>
      </c>
      <c r="B150" s="51" t="s">
        <v>0</v>
      </c>
      <c r="C150" s="116">
        <v>2.2</v>
      </c>
      <c r="D150" s="116">
        <v>2.3</v>
      </c>
      <c r="E150" s="52">
        <v>2.22</v>
      </c>
      <c r="F150" s="52">
        <v>2.32</v>
      </c>
      <c r="G150" s="52">
        <v>2.22</v>
      </c>
      <c r="H150" s="52">
        <v>2.32</v>
      </c>
      <c r="I150" s="52">
        <v>2.22</v>
      </c>
      <c r="J150" s="52">
        <v>2.32</v>
      </c>
      <c r="K150" s="52">
        <f t="shared" si="5"/>
        <v>2.265</v>
      </c>
    </row>
    <row r="151" spans="1:11" ht="18" customHeight="1">
      <c r="A151" s="46" t="s">
        <v>81</v>
      </c>
      <c r="B151" s="51" t="s">
        <v>0</v>
      </c>
      <c r="C151" s="116">
        <v>2.26</v>
      </c>
      <c r="D151" s="116">
        <v>2.33</v>
      </c>
      <c r="E151" s="52">
        <v>2.28</v>
      </c>
      <c r="F151" s="52">
        <v>2.35</v>
      </c>
      <c r="G151" s="52">
        <v>2.28</v>
      </c>
      <c r="H151" s="52">
        <v>2.35</v>
      </c>
      <c r="I151" s="52">
        <v>2.28</v>
      </c>
      <c r="J151" s="52">
        <v>2.35</v>
      </c>
      <c r="K151" s="52">
        <f t="shared" si="5"/>
        <v>2.31</v>
      </c>
    </row>
    <row r="152" spans="1:11" ht="18" customHeight="1">
      <c r="A152" s="46" t="s">
        <v>64</v>
      </c>
      <c r="B152" s="51" t="s">
        <v>0</v>
      </c>
      <c r="C152" s="116">
        <v>1.63</v>
      </c>
      <c r="D152" s="116">
        <v>1.71</v>
      </c>
      <c r="E152" s="52">
        <v>1.65</v>
      </c>
      <c r="F152" s="52">
        <v>1.73</v>
      </c>
      <c r="G152" s="52">
        <v>1.65</v>
      </c>
      <c r="H152" s="52">
        <v>1.73</v>
      </c>
      <c r="I152" s="52">
        <v>1.65</v>
      </c>
      <c r="J152" s="52">
        <v>1.73</v>
      </c>
      <c r="K152" s="52">
        <f t="shared" si="5"/>
        <v>1.6850000000000003</v>
      </c>
    </row>
    <row r="153" spans="1:11" ht="18" customHeight="1">
      <c r="A153" s="48" t="s">
        <v>82</v>
      </c>
      <c r="B153" s="33"/>
      <c r="C153" s="119"/>
      <c r="D153" s="119"/>
      <c r="E153" s="119"/>
      <c r="F153" s="119"/>
      <c r="G153" s="118"/>
      <c r="H153" s="146"/>
      <c r="I153" s="118"/>
      <c r="J153" s="146"/>
      <c r="K153" s="147"/>
    </row>
    <row r="154" spans="1:11" ht="18" customHeight="1">
      <c r="A154" s="151" t="s">
        <v>14</v>
      </c>
      <c r="B154" s="33"/>
      <c r="C154" s="139"/>
      <c r="D154" s="139"/>
      <c r="E154" s="139"/>
      <c r="F154" s="139"/>
      <c r="G154" s="118"/>
      <c r="H154" s="146"/>
      <c r="I154" s="118"/>
      <c r="J154" s="146"/>
      <c r="K154" s="147"/>
    </row>
    <row r="155" spans="1:11" ht="18" customHeight="1">
      <c r="A155" s="161" t="s">
        <v>67</v>
      </c>
      <c r="B155" s="51" t="s">
        <v>27</v>
      </c>
      <c r="C155" s="116">
        <v>1.8</v>
      </c>
      <c r="D155" s="116">
        <v>1.95</v>
      </c>
      <c r="E155" s="52">
        <v>1.82</v>
      </c>
      <c r="F155" s="52">
        <v>1.97</v>
      </c>
      <c r="G155" s="52">
        <v>1.82</v>
      </c>
      <c r="H155" s="52">
        <v>1.97</v>
      </c>
      <c r="I155" s="52">
        <v>1.82</v>
      </c>
      <c r="J155" s="52">
        <v>1.97</v>
      </c>
      <c r="K155" s="52">
        <f>IF(ISERROR(AVERAGE(C155:J155)),"=",AVERAGE(C155:J155))</f>
        <v>1.8900000000000001</v>
      </c>
    </row>
    <row r="156" spans="1:11" ht="18" customHeight="1">
      <c r="A156" s="161" t="s">
        <v>68</v>
      </c>
      <c r="B156" s="51" t="s">
        <v>0</v>
      </c>
      <c r="C156" s="116">
        <v>1.56</v>
      </c>
      <c r="D156" s="116">
        <v>1.75</v>
      </c>
      <c r="E156" s="52">
        <v>1.58</v>
      </c>
      <c r="F156" s="52">
        <v>1.77</v>
      </c>
      <c r="G156" s="52">
        <v>1.58</v>
      </c>
      <c r="H156" s="52">
        <v>1.77</v>
      </c>
      <c r="I156" s="52">
        <v>1.58</v>
      </c>
      <c r="J156" s="52">
        <v>1.77</v>
      </c>
      <c r="K156" s="52">
        <f>IF(ISERROR(AVERAGE(C156:J156)),"=",AVERAGE(C156:J156))</f>
        <v>1.67</v>
      </c>
    </row>
    <row r="157" spans="1:11" ht="18" customHeight="1">
      <c r="A157" s="46" t="s">
        <v>15</v>
      </c>
      <c r="B157" s="51"/>
      <c r="C157" s="116"/>
      <c r="D157" s="116"/>
      <c r="E157" s="52"/>
      <c r="F157" s="52"/>
      <c r="G157" s="52"/>
      <c r="H157" s="52"/>
      <c r="I157" s="52"/>
      <c r="J157" s="52"/>
      <c r="K157" s="52"/>
    </row>
    <row r="158" spans="1:11" ht="18" customHeight="1">
      <c r="A158" s="161" t="s">
        <v>67</v>
      </c>
      <c r="B158" s="51" t="s">
        <v>0</v>
      </c>
      <c r="C158" s="116">
        <v>1.31</v>
      </c>
      <c r="D158" s="116">
        <v>1.46</v>
      </c>
      <c r="E158" s="52">
        <v>1.33</v>
      </c>
      <c r="F158" s="52">
        <v>1.48</v>
      </c>
      <c r="G158" s="52">
        <v>1.33</v>
      </c>
      <c r="H158" s="52">
        <v>1.48</v>
      </c>
      <c r="I158" s="52">
        <v>1.33</v>
      </c>
      <c r="J158" s="52">
        <v>1.48</v>
      </c>
      <c r="K158" s="52">
        <f>IF(ISERROR(AVERAGE(C158:J158)),"=",AVERAGE(C158:J158))</f>
        <v>1.4000000000000001</v>
      </c>
    </row>
    <row r="159" spans="1:11" ht="18" customHeight="1">
      <c r="A159" s="161" t="s">
        <v>68</v>
      </c>
      <c r="B159" s="51" t="s">
        <v>0</v>
      </c>
      <c r="C159" s="116">
        <v>1.12</v>
      </c>
      <c r="D159" s="116">
        <v>1.19</v>
      </c>
      <c r="E159" s="52">
        <v>1.14</v>
      </c>
      <c r="F159" s="52">
        <v>1.21</v>
      </c>
      <c r="G159" s="52">
        <v>1.14</v>
      </c>
      <c r="H159" s="52">
        <v>1.21</v>
      </c>
      <c r="I159" s="52">
        <v>1.14</v>
      </c>
      <c r="J159" s="52">
        <v>1.21</v>
      </c>
      <c r="K159" s="52">
        <f>IF(ISERROR(AVERAGE(C159:J159)),"=",AVERAGE(C159:J159))</f>
        <v>1.17</v>
      </c>
    </row>
    <row r="160" spans="1:11" ht="18" customHeight="1">
      <c r="A160" s="46" t="s">
        <v>16</v>
      </c>
      <c r="B160" s="51" t="s">
        <v>0</v>
      </c>
      <c r="C160" s="116">
        <v>0.81</v>
      </c>
      <c r="D160" s="116">
        <v>0.94</v>
      </c>
      <c r="E160" s="52">
        <v>0.83</v>
      </c>
      <c r="F160" s="52">
        <v>0.96</v>
      </c>
      <c r="G160" s="52">
        <v>0.83</v>
      </c>
      <c r="H160" s="52">
        <v>0.96</v>
      </c>
      <c r="I160" s="52">
        <v>0.83</v>
      </c>
      <c r="J160" s="52">
        <v>0.96</v>
      </c>
      <c r="K160" s="52">
        <f>IF(ISERROR(AVERAGE(C160:J160)),"=",AVERAGE(C160:J160))</f>
        <v>0.89</v>
      </c>
    </row>
    <row r="161" spans="1:11" ht="18" customHeight="1">
      <c r="A161" s="48" t="s">
        <v>22</v>
      </c>
      <c r="B161" s="33"/>
      <c r="C161" s="119"/>
      <c r="D161" s="119"/>
      <c r="E161" s="119"/>
      <c r="F161" s="119"/>
      <c r="G161" s="119"/>
      <c r="H161" s="119"/>
      <c r="I161" s="118"/>
      <c r="J161" s="146"/>
      <c r="K161" s="147"/>
    </row>
    <row r="162" spans="1:11" ht="18" customHeight="1">
      <c r="A162" s="46" t="s">
        <v>38</v>
      </c>
      <c r="B162" s="51" t="s">
        <v>27</v>
      </c>
      <c r="C162" s="116">
        <v>1.37</v>
      </c>
      <c r="D162" s="116">
        <v>1.49</v>
      </c>
      <c r="E162" s="52">
        <v>1.38</v>
      </c>
      <c r="F162" s="52">
        <v>1.5</v>
      </c>
      <c r="G162" s="52">
        <v>1.38</v>
      </c>
      <c r="H162" s="52">
        <v>1.5</v>
      </c>
      <c r="I162" s="52">
        <v>1.39</v>
      </c>
      <c r="J162" s="52">
        <v>1.51</v>
      </c>
      <c r="K162" s="52">
        <f>IF(ISERROR(AVERAGE(C162:J162)),"=",AVERAGE(C162:J162))</f>
        <v>1.4400000000000002</v>
      </c>
    </row>
    <row r="163" spans="1:12" ht="18" customHeight="1">
      <c r="A163" s="46" t="s">
        <v>91</v>
      </c>
      <c r="B163" s="51" t="s">
        <v>0</v>
      </c>
      <c r="C163" s="116">
        <v>1.39</v>
      </c>
      <c r="D163" s="116">
        <v>1.55</v>
      </c>
      <c r="E163" s="52">
        <v>1.39</v>
      </c>
      <c r="F163" s="52">
        <v>1.55</v>
      </c>
      <c r="G163" s="52">
        <v>1.4</v>
      </c>
      <c r="H163" s="52">
        <v>1.56</v>
      </c>
      <c r="I163" s="52">
        <v>1.4</v>
      </c>
      <c r="J163" s="52">
        <v>1.56</v>
      </c>
      <c r="K163" s="52">
        <f>IF(ISERROR(AVERAGE(C163:J163)),"=",AVERAGE(C163:J163))</f>
        <v>1.475</v>
      </c>
      <c r="L163" s="162"/>
    </row>
    <row r="164" spans="1:11" ht="24" customHeight="1">
      <c r="A164" s="47" t="s">
        <v>71</v>
      </c>
      <c r="B164" s="47"/>
      <c r="C164" s="163"/>
      <c r="D164" s="163"/>
      <c r="E164" s="163"/>
      <c r="F164" s="163"/>
      <c r="G164" s="164"/>
      <c r="H164" s="146"/>
      <c r="I164" s="164"/>
      <c r="J164" s="146"/>
      <c r="K164" s="159"/>
    </row>
    <row r="165" spans="1:11" ht="18" customHeight="1">
      <c r="A165" s="48" t="s">
        <v>113</v>
      </c>
      <c r="B165" s="33"/>
      <c r="C165" s="163"/>
      <c r="D165" s="163"/>
      <c r="E165" s="163"/>
      <c r="F165" s="163"/>
      <c r="G165" s="118"/>
      <c r="H165" s="146"/>
      <c r="I165" s="118"/>
      <c r="J165" s="146"/>
      <c r="K165" s="159"/>
    </row>
    <row r="166" spans="1:11" ht="18" customHeight="1">
      <c r="A166" s="46" t="s">
        <v>42</v>
      </c>
      <c r="B166" s="51" t="s">
        <v>27</v>
      </c>
      <c r="C166" s="116">
        <v>1.5</v>
      </c>
      <c r="D166" s="116">
        <v>2</v>
      </c>
      <c r="E166" s="52">
        <v>1.5</v>
      </c>
      <c r="F166" s="52">
        <v>2</v>
      </c>
      <c r="G166" s="52">
        <v>1.5</v>
      </c>
      <c r="H166" s="52">
        <v>2</v>
      </c>
      <c r="I166" s="52">
        <v>1.5</v>
      </c>
      <c r="J166" s="52">
        <v>2</v>
      </c>
      <c r="K166" s="52">
        <f aca="true" t="shared" si="6" ref="K166:K172">IF(ISERROR(AVERAGE(C166:J166)),"=",AVERAGE(C166:J166))</f>
        <v>1.75</v>
      </c>
    </row>
    <row r="167" spans="1:11" ht="18" customHeight="1">
      <c r="A167" s="46" t="s">
        <v>43</v>
      </c>
      <c r="B167" s="51" t="s">
        <v>0</v>
      </c>
      <c r="C167" s="116">
        <v>3.95</v>
      </c>
      <c r="D167" s="116">
        <v>4.85</v>
      </c>
      <c r="E167" s="52">
        <v>3.95</v>
      </c>
      <c r="F167" s="52">
        <v>4.85</v>
      </c>
      <c r="G167" s="52">
        <v>3.95</v>
      </c>
      <c r="H167" s="52">
        <v>4.85</v>
      </c>
      <c r="I167" s="52">
        <v>3.95</v>
      </c>
      <c r="J167" s="52">
        <v>4.85</v>
      </c>
      <c r="K167" s="52">
        <f t="shared" si="6"/>
        <v>4.3999999999999995</v>
      </c>
    </row>
    <row r="168" spans="1:11" ht="18" customHeight="1">
      <c r="A168" s="46" t="s">
        <v>44</v>
      </c>
      <c r="B168" s="51" t="s">
        <v>0</v>
      </c>
      <c r="C168" s="116">
        <v>2.68</v>
      </c>
      <c r="D168" s="116">
        <v>2.78</v>
      </c>
      <c r="E168" s="52">
        <v>2.73</v>
      </c>
      <c r="F168" s="52">
        <v>2.83</v>
      </c>
      <c r="G168" s="52">
        <v>2.73</v>
      </c>
      <c r="H168" s="52">
        <v>2.83</v>
      </c>
      <c r="I168" s="52">
        <v>2.76</v>
      </c>
      <c r="J168" s="52">
        <v>2.86</v>
      </c>
      <c r="K168" s="52">
        <f t="shared" si="6"/>
        <v>2.7749999999999995</v>
      </c>
    </row>
    <row r="169" spans="1:11" ht="18" customHeight="1">
      <c r="A169" s="46" t="s">
        <v>39</v>
      </c>
      <c r="B169" s="51" t="s">
        <v>0</v>
      </c>
      <c r="C169" s="116">
        <v>2.56</v>
      </c>
      <c r="D169" s="116">
        <v>2.66</v>
      </c>
      <c r="E169" s="52">
        <v>2.61</v>
      </c>
      <c r="F169" s="52">
        <v>2.71</v>
      </c>
      <c r="G169" s="52">
        <v>2.61</v>
      </c>
      <c r="H169" s="52">
        <v>2.71</v>
      </c>
      <c r="I169" s="52">
        <v>2.64</v>
      </c>
      <c r="J169" s="52">
        <v>2.74</v>
      </c>
      <c r="K169" s="52">
        <f t="shared" si="6"/>
        <v>2.6550000000000002</v>
      </c>
    </row>
    <row r="170" spans="1:11" ht="18" customHeight="1">
      <c r="A170" s="46" t="s">
        <v>40</v>
      </c>
      <c r="B170" s="51" t="s">
        <v>0</v>
      </c>
      <c r="C170" s="116">
        <v>2.93</v>
      </c>
      <c r="D170" s="116">
        <v>3.03</v>
      </c>
      <c r="E170" s="52">
        <v>2.93</v>
      </c>
      <c r="F170" s="52">
        <v>3.03</v>
      </c>
      <c r="G170" s="52">
        <v>2.93</v>
      </c>
      <c r="H170" s="52">
        <v>3.03</v>
      </c>
      <c r="I170" s="52">
        <v>2.96</v>
      </c>
      <c r="J170" s="52">
        <v>3.06</v>
      </c>
      <c r="K170" s="52">
        <f t="shared" si="6"/>
        <v>2.9875</v>
      </c>
    </row>
    <row r="171" spans="1:11" ht="18" customHeight="1">
      <c r="A171" s="46" t="s">
        <v>83</v>
      </c>
      <c r="B171" s="51" t="s">
        <v>0</v>
      </c>
      <c r="C171" s="116">
        <v>2.77</v>
      </c>
      <c r="D171" s="116">
        <v>2.83</v>
      </c>
      <c r="E171" s="52">
        <v>2.77</v>
      </c>
      <c r="F171" s="52">
        <v>2.83</v>
      </c>
      <c r="G171" s="52">
        <v>2.77</v>
      </c>
      <c r="H171" s="52">
        <v>2.83</v>
      </c>
      <c r="I171" s="52">
        <v>2.8</v>
      </c>
      <c r="J171" s="52">
        <v>2.86</v>
      </c>
      <c r="K171" s="52">
        <f t="shared" si="6"/>
        <v>2.8074999999999997</v>
      </c>
    </row>
    <row r="172" spans="1:11" ht="18" customHeight="1">
      <c r="A172" s="46" t="s">
        <v>122</v>
      </c>
      <c r="B172" s="51" t="s">
        <v>0</v>
      </c>
      <c r="C172" s="116">
        <v>2.53</v>
      </c>
      <c r="D172" s="116">
        <v>3.13</v>
      </c>
      <c r="E172" s="52">
        <v>2.53</v>
      </c>
      <c r="F172" s="52">
        <v>3.13</v>
      </c>
      <c r="G172" s="52">
        <v>2.53</v>
      </c>
      <c r="H172" s="52">
        <v>3.13</v>
      </c>
      <c r="I172" s="52">
        <v>2.56</v>
      </c>
      <c r="J172" s="52">
        <v>3.16</v>
      </c>
      <c r="K172" s="52">
        <f t="shared" si="6"/>
        <v>2.8375</v>
      </c>
    </row>
    <row r="173" spans="1:11" ht="18" customHeight="1">
      <c r="A173" s="48" t="s">
        <v>22</v>
      </c>
      <c r="B173" s="33"/>
      <c r="C173" s="163"/>
      <c r="D173" s="163"/>
      <c r="E173" s="163"/>
      <c r="F173" s="163"/>
      <c r="G173" s="118"/>
      <c r="H173" s="146"/>
      <c r="I173" s="118"/>
      <c r="J173" s="146"/>
      <c r="K173" s="159"/>
    </row>
    <row r="174" spans="1:11" ht="18" customHeight="1">
      <c r="A174" s="46" t="s">
        <v>69</v>
      </c>
      <c r="B174" s="51" t="s">
        <v>27</v>
      </c>
      <c r="C174" s="116">
        <v>1.98</v>
      </c>
      <c r="D174" s="116">
        <v>2.06</v>
      </c>
      <c r="E174" s="52">
        <v>1.98</v>
      </c>
      <c r="F174" s="52">
        <v>2.06</v>
      </c>
      <c r="G174" s="52">
        <v>1.98</v>
      </c>
      <c r="H174" s="52">
        <v>2.06</v>
      </c>
      <c r="I174" s="52">
        <v>1.98</v>
      </c>
      <c r="J174" s="52">
        <v>2.06</v>
      </c>
      <c r="K174" s="52">
        <f>IF(ISERROR(AVERAGE(C174:J174)),"=",AVERAGE(C174:J174))</f>
        <v>2.02</v>
      </c>
    </row>
    <row r="175" spans="1:11" ht="18" customHeight="1">
      <c r="A175" s="46" t="s">
        <v>70</v>
      </c>
      <c r="B175" s="51" t="s">
        <v>0</v>
      </c>
      <c r="C175" s="116">
        <v>1.77</v>
      </c>
      <c r="D175" s="116">
        <v>1.84</v>
      </c>
      <c r="E175" s="52">
        <v>1.77</v>
      </c>
      <c r="F175" s="52">
        <v>1.84</v>
      </c>
      <c r="G175" s="52">
        <v>1.77</v>
      </c>
      <c r="H175" s="52">
        <v>1.84</v>
      </c>
      <c r="I175" s="52">
        <v>1.77</v>
      </c>
      <c r="J175" s="52">
        <v>1.84</v>
      </c>
      <c r="K175" s="52">
        <f>IF(ISERROR(AVERAGE(C175:J175)),"=",AVERAGE(C175:J175))</f>
        <v>1.805</v>
      </c>
    </row>
    <row r="176" spans="1:11" ht="20.25" customHeight="1">
      <c r="A176" s="47" t="s">
        <v>84</v>
      </c>
      <c r="B176" s="33"/>
      <c r="C176" s="163"/>
      <c r="D176" s="163"/>
      <c r="E176" s="163"/>
      <c r="F176" s="163"/>
      <c r="G176" s="164"/>
      <c r="H176" s="146"/>
      <c r="I176" s="164"/>
      <c r="J176" s="146"/>
      <c r="K176" s="147"/>
    </row>
    <row r="177" spans="1:11" ht="18" customHeight="1">
      <c r="A177" s="48" t="s">
        <v>85</v>
      </c>
      <c r="B177" s="33"/>
      <c r="C177" s="163"/>
      <c r="D177" s="163"/>
      <c r="E177" s="163"/>
      <c r="F177" s="163"/>
      <c r="G177" s="118"/>
      <c r="H177" s="146"/>
      <c r="I177" s="118"/>
      <c r="J177" s="146"/>
      <c r="K177" s="147"/>
    </row>
    <row r="178" spans="1:11" ht="18" customHeight="1">
      <c r="A178" s="46" t="s">
        <v>222</v>
      </c>
      <c r="B178" s="51" t="s">
        <v>26</v>
      </c>
      <c r="C178" s="52">
        <v>5</v>
      </c>
      <c r="D178" s="52">
        <v>6</v>
      </c>
      <c r="E178" s="52">
        <v>5</v>
      </c>
      <c r="F178" s="52">
        <v>6</v>
      </c>
      <c r="G178" s="52">
        <v>5</v>
      </c>
      <c r="H178" s="52">
        <v>6</v>
      </c>
      <c r="I178" s="52">
        <v>5</v>
      </c>
      <c r="J178" s="52">
        <v>6</v>
      </c>
      <c r="K178" s="126">
        <f aca="true" t="shared" si="7" ref="K178:K184">IF(ISERROR(AVERAGE(C178:J178)),"=",AVERAGE(C178:J178))</f>
        <v>5.5</v>
      </c>
    </row>
    <row r="179" spans="1:11" ht="18" customHeight="1">
      <c r="A179" s="46" t="s">
        <v>223</v>
      </c>
      <c r="B179" s="172" t="s">
        <v>0</v>
      </c>
      <c r="C179" s="167">
        <v>9.5</v>
      </c>
      <c r="D179" s="167">
        <v>11.5</v>
      </c>
      <c r="E179" s="52">
        <v>9.5</v>
      </c>
      <c r="F179" s="52">
        <v>11.5</v>
      </c>
      <c r="G179" s="52">
        <v>9.5</v>
      </c>
      <c r="H179" s="52">
        <v>11.5</v>
      </c>
      <c r="I179" s="52">
        <v>9.5</v>
      </c>
      <c r="J179" s="52">
        <v>11.5</v>
      </c>
      <c r="K179" s="126">
        <f t="shared" si="7"/>
        <v>10.5</v>
      </c>
    </row>
    <row r="180" spans="1:12" ht="18" customHeight="1">
      <c r="A180" s="176" t="s">
        <v>145</v>
      </c>
      <c r="B180" s="177" t="s">
        <v>26</v>
      </c>
      <c r="C180" s="178" t="s">
        <v>93</v>
      </c>
      <c r="D180" s="178" t="s">
        <v>93</v>
      </c>
      <c r="E180" s="178" t="s">
        <v>93</v>
      </c>
      <c r="F180" s="178" t="s">
        <v>93</v>
      </c>
      <c r="G180" s="178" t="s">
        <v>93</v>
      </c>
      <c r="H180" s="178" t="s">
        <v>93</v>
      </c>
      <c r="I180" s="178" t="s">
        <v>93</v>
      </c>
      <c r="J180" s="178" t="s">
        <v>93</v>
      </c>
      <c r="K180" s="179" t="str">
        <f t="shared" si="7"/>
        <v>=</v>
      </c>
      <c r="L180" s="197"/>
    </row>
    <row r="181" spans="1:12" ht="18" customHeight="1">
      <c r="A181" s="176" t="s">
        <v>146</v>
      </c>
      <c r="B181" s="180" t="s">
        <v>0</v>
      </c>
      <c r="C181" s="181" t="s">
        <v>93</v>
      </c>
      <c r="D181" s="181" t="s">
        <v>93</v>
      </c>
      <c r="E181" s="178" t="s">
        <v>93</v>
      </c>
      <c r="F181" s="178" t="s">
        <v>93</v>
      </c>
      <c r="G181" s="178" t="s">
        <v>93</v>
      </c>
      <c r="H181" s="178" t="s">
        <v>93</v>
      </c>
      <c r="I181" s="178" t="s">
        <v>93</v>
      </c>
      <c r="J181" s="178" t="s">
        <v>93</v>
      </c>
      <c r="K181" s="179" t="str">
        <f t="shared" si="7"/>
        <v>=</v>
      </c>
      <c r="L181" s="197"/>
    </row>
    <row r="182" spans="1:12" ht="18" customHeight="1">
      <c r="A182" s="176" t="s">
        <v>147</v>
      </c>
      <c r="B182" s="177" t="s">
        <v>0</v>
      </c>
      <c r="C182" s="181" t="s">
        <v>93</v>
      </c>
      <c r="D182" s="181" t="s">
        <v>93</v>
      </c>
      <c r="E182" s="178" t="s">
        <v>93</v>
      </c>
      <c r="F182" s="178" t="s">
        <v>93</v>
      </c>
      <c r="G182" s="178" t="s">
        <v>93</v>
      </c>
      <c r="H182" s="178" t="s">
        <v>93</v>
      </c>
      <c r="I182" s="178" t="s">
        <v>93</v>
      </c>
      <c r="J182" s="178" t="s">
        <v>93</v>
      </c>
      <c r="K182" s="179" t="str">
        <f t="shared" si="7"/>
        <v>=</v>
      </c>
      <c r="L182" s="197"/>
    </row>
    <row r="183" spans="1:11" ht="18" customHeight="1">
      <c r="A183" s="46" t="s">
        <v>29</v>
      </c>
      <c r="B183" s="51" t="s">
        <v>0</v>
      </c>
      <c r="C183" s="52" t="s">
        <v>93</v>
      </c>
      <c r="D183" s="52" t="s">
        <v>93</v>
      </c>
      <c r="E183" s="52" t="s">
        <v>93</v>
      </c>
      <c r="F183" s="52" t="s">
        <v>93</v>
      </c>
      <c r="G183" s="52" t="s">
        <v>93</v>
      </c>
      <c r="H183" s="52" t="s">
        <v>93</v>
      </c>
      <c r="I183" s="52" t="s">
        <v>93</v>
      </c>
      <c r="J183" s="52" t="s">
        <v>93</v>
      </c>
      <c r="K183" s="52" t="str">
        <f t="shared" si="7"/>
        <v>=</v>
      </c>
    </row>
    <row r="184" spans="1:11" ht="18" customHeight="1">
      <c r="A184" s="46" t="s">
        <v>29</v>
      </c>
      <c r="B184" s="51" t="s">
        <v>28</v>
      </c>
      <c r="C184" s="52" t="s">
        <v>93</v>
      </c>
      <c r="D184" s="52" t="s">
        <v>93</v>
      </c>
      <c r="E184" s="52" t="s">
        <v>93</v>
      </c>
      <c r="F184" s="52" t="s">
        <v>93</v>
      </c>
      <c r="G184" s="52" t="s">
        <v>93</v>
      </c>
      <c r="H184" s="52" t="s">
        <v>93</v>
      </c>
      <c r="I184" s="52" t="s">
        <v>93</v>
      </c>
      <c r="J184" s="52" t="s">
        <v>93</v>
      </c>
      <c r="K184" s="52" t="str">
        <f t="shared" si="7"/>
        <v>=</v>
      </c>
    </row>
    <row r="185" spans="1:11" ht="18" customHeight="1">
      <c r="A185" s="48" t="s">
        <v>86</v>
      </c>
      <c r="B185" s="33"/>
      <c r="C185" s="163"/>
      <c r="D185" s="163"/>
      <c r="E185" s="163"/>
      <c r="F185" s="163"/>
      <c r="G185" s="118"/>
      <c r="H185" s="146"/>
      <c r="I185" s="118"/>
      <c r="J185" s="146"/>
      <c r="K185" s="159"/>
    </row>
    <row r="186" spans="1:11" ht="18" customHeight="1">
      <c r="A186" s="124" t="s">
        <v>231</v>
      </c>
      <c r="B186" s="125" t="s">
        <v>26</v>
      </c>
      <c r="C186" s="116" t="s">
        <v>93</v>
      </c>
      <c r="D186" s="116" t="s">
        <v>93</v>
      </c>
      <c r="E186" s="116" t="s">
        <v>93</v>
      </c>
      <c r="F186" s="116" t="s">
        <v>93</v>
      </c>
      <c r="G186" s="116" t="s">
        <v>93</v>
      </c>
      <c r="H186" s="116" t="s">
        <v>93</v>
      </c>
      <c r="I186" s="116" t="s">
        <v>93</v>
      </c>
      <c r="J186" s="116" t="s">
        <v>93</v>
      </c>
      <c r="K186" s="165" t="str">
        <f>IF(ISERROR(AVERAGE(C186:J186)),"=",AVERAGE(C186:J186))</f>
        <v>=</v>
      </c>
    </row>
    <row r="187" spans="1:11" ht="18" customHeight="1">
      <c r="A187" s="176" t="s">
        <v>149</v>
      </c>
      <c r="B187" s="177" t="s">
        <v>26</v>
      </c>
      <c r="C187" s="178" t="s">
        <v>93</v>
      </c>
      <c r="D187" s="178" t="s">
        <v>93</v>
      </c>
      <c r="E187" s="178" t="s">
        <v>93</v>
      </c>
      <c r="F187" s="178" t="s">
        <v>93</v>
      </c>
      <c r="G187" s="178" t="s">
        <v>93</v>
      </c>
      <c r="H187" s="178" t="s">
        <v>93</v>
      </c>
      <c r="I187" s="178" t="s">
        <v>93</v>
      </c>
      <c r="J187" s="178" t="s">
        <v>93</v>
      </c>
      <c r="K187" s="178" t="str">
        <f>IF(ISERROR(AVERAGE(C187:J187)),"=",AVERAGE(C187:J187))</f>
        <v>=</v>
      </c>
    </row>
    <row r="188" spans="1:11" ht="18" customHeight="1">
      <c r="A188" s="176" t="s">
        <v>150</v>
      </c>
      <c r="B188" s="177" t="s">
        <v>0</v>
      </c>
      <c r="C188" s="178" t="s">
        <v>93</v>
      </c>
      <c r="D188" s="178" t="s">
        <v>93</v>
      </c>
      <c r="E188" s="178" t="s">
        <v>93</v>
      </c>
      <c r="F188" s="178" t="s">
        <v>93</v>
      </c>
      <c r="G188" s="178" t="s">
        <v>93</v>
      </c>
      <c r="H188" s="178" t="s">
        <v>93</v>
      </c>
      <c r="I188" s="178" t="s">
        <v>93</v>
      </c>
      <c r="J188" s="178" t="s">
        <v>93</v>
      </c>
      <c r="K188" s="178" t="str">
        <f>IF(ISERROR(AVERAGE(C188:J188)),"=",AVERAGE(C188:J188))</f>
        <v>=</v>
      </c>
    </row>
    <row r="189" spans="1:11" ht="18" customHeight="1">
      <c r="A189" s="46" t="s">
        <v>45</v>
      </c>
      <c r="B189" s="51" t="s">
        <v>0</v>
      </c>
      <c r="C189" s="116" t="s">
        <v>93</v>
      </c>
      <c r="D189" s="116" t="s">
        <v>93</v>
      </c>
      <c r="E189" s="116" t="s">
        <v>93</v>
      </c>
      <c r="F189" s="116" t="s">
        <v>93</v>
      </c>
      <c r="G189" s="116" t="s">
        <v>93</v>
      </c>
      <c r="H189" s="116" t="s">
        <v>93</v>
      </c>
      <c r="I189" s="116" t="s">
        <v>93</v>
      </c>
      <c r="J189" s="116" t="s">
        <v>93</v>
      </c>
      <c r="K189" s="126" t="str">
        <f>IF(ISERROR(AVERAGE(C189:J189)),"=",AVERAGE(C189:J189))</f>
        <v>=</v>
      </c>
    </row>
    <row r="190" spans="1:11" ht="18" customHeight="1">
      <c r="A190" s="198" t="s">
        <v>234</v>
      </c>
      <c r="B190" s="172" t="s">
        <v>0</v>
      </c>
      <c r="C190" s="199">
        <v>5</v>
      </c>
      <c r="D190" s="199">
        <v>6</v>
      </c>
      <c r="E190" s="199">
        <v>5</v>
      </c>
      <c r="F190" s="199">
        <v>6</v>
      </c>
      <c r="G190" s="199">
        <v>6</v>
      </c>
      <c r="H190" s="199">
        <v>7</v>
      </c>
      <c r="I190" s="200">
        <v>6.5</v>
      </c>
      <c r="J190" s="200">
        <v>7.5</v>
      </c>
      <c r="K190" s="200">
        <f>IF(ISERROR(AVERAGE(C190:J190)),"=",AVERAGE(C190:J190))</f>
        <v>6.125</v>
      </c>
    </row>
    <row r="191" spans="1:11" ht="18" customHeight="1">
      <c r="A191" s="47" t="s">
        <v>24</v>
      </c>
      <c r="B191" s="33"/>
      <c r="C191" s="163"/>
      <c r="D191" s="163"/>
      <c r="E191" s="163"/>
      <c r="F191" s="163"/>
      <c r="G191" s="164"/>
      <c r="H191" s="146"/>
      <c r="I191" s="202"/>
      <c r="J191" s="202"/>
      <c r="K191" s="159"/>
    </row>
    <row r="192" spans="1:11" ht="18" customHeight="1">
      <c r="A192" s="48" t="s">
        <v>193</v>
      </c>
      <c r="B192" s="33"/>
      <c r="C192" s="163"/>
      <c r="D192" s="163"/>
      <c r="E192" s="163"/>
      <c r="F192" s="163"/>
      <c r="G192" s="118"/>
      <c r="H192" s="146"/>
      <c r="I192" s="202"/>
      <c r="J192" s="202"/>
      <c r="K192" s="159"/>
    </row>
    <row r="193" spans="1:11" ht="18" customHeight="1">
      <c r="A193" s="46" t="s">
        <v>21</v>
      </c>
      <c r="B193" s="51" t="s">
        <v>26</v>
      </c>
      <c r="C193" s="116">
        <v>5.16</v>
      </c>
      <c r="D193" s="116">
        <v>8.5</v>
      </c>
      <c r="E193" s="116">
        <v>5.16</v>
      </c>
      <c r="F193" s="116">
        <v>8.5</v>
      </c>
      <c r="G193" s="116">
        <v>5.16</v>
      </c>
      <c r="H193" s="116">
        <v>8.7</v>
      </c>
      <c r="I193" s="126">
        <v>5.16</v>
      </c>
      <c r="J193" s="126">
        <v>8.7</v>
      </c>
      <c r="K193" s="126">
        <f>IF(ISERROR(AVERAGE(C193:J193)),"=",AVERAGE(C193:J193))</f>
        <v>6.880000000000001</v>
      </c>
    </row>
    <row r="194" spans="1:11" ht="18" customHeight="1">
      <c r="A194" s="46" t="s">
        <v>30</v>
      </c>
      <c r="B194" s="51" t="s">
        <v>0</v>
      </c>
      <c r="C194" s="116">
        <v>0.7</v>
      </c>
      <c r="D194" s="116">
        <v>1.2</v>
      </c>
      <c r="E194" s="116">
        <v>0.7</v>
      </c>
      <c r="F194" s="116">
        <v>1.2</v>
      </c>
      <c r="G194" s="116">
        <v>0.7</v>
      </c>
      <c r="H194" s="116">
        <v>1.2</v>
      </c>
      <c r="I194" s="126">
        <v>0.7</v>
      </c>
      <c r="J194" s="126">
        <v>1.2</v>
      </c>
      <c r="K194" s="126">
        <f>IF(ISERROR(AVERAGE(C194:J194)),"=",AVERAGE(C194:J194))</f>
        <v>0.9500000000000001</v>
      </c>
    </row>
    <row r="195" spans="1:11" ht="18" customHeight="1">
      <c r="A195" s="48" t="s">
        <v>194</v>
      </c>
      <c r="B195" s="33"/>
      <c r="C195" s="163"/>
      <c r="D195" s="163"/>
      <c r="E195" s="163"/>
      <c r="F195" s="163"/>
      <c r="G195" s="163"/>
      <c r="H195" s="163"/>
      <c r="I195" s="230"/>
      <c r="J195" s="230"/>
      <c r="K195" s="159"/>
    </row>
    <row r="196" spans="1:11" ht="18" customHeight="1">
      <c r="A196" s="46" t="s">
        <v>190</v>
      </c>
      <c r="B196" s="51" t="s">
        <v>26</v>
      </c>
      <c r="C196" s="116">
        <v>7.75</v>
      </c>
      <c r="D196" s="116">
        <v>11.8</v>
      </c>
      <c r="E196" s="116">
        <v>7.75</v>
      </c>
      <c r="F196" s="116">
        <v>11.8</v>
      </c>
      <c r="G196" s="116">
        <v>7.75</v>
      </c>
      <c r="H196" s="116">
        <v>11.8</v>
      </c>
      <c r="I196" s="126">
        <v>7.75</v>
      </c>
      <c r="J196" s="126">
        <v>11.8</v>
      </c>
      <c r="K196" s="126">
        <f>IF(ISERROR(AVERAGE(C196:J196)),"=",AVERAGE(C196:J196))</f>
        <v>9.775</v>
      </c>
    </row>
    <row r="197" spans="1:11" ht="18" customHeight="1">
      <c r="A197" s="46" t="s">
        <v>191</v>
      </c>
      <c r="B197" s="51" t="s">
        <v>0</v>
      </c>
      <c r="C197" s="116">
        <v>3</v>
      </c>
      <c r="D197" s="116">
        <v>4</v>
      </c>
      <c r="E197" s="116">
        <v>3</v>
      </c>
      <c r="F197" s="116">
        <v>4</v>
      </c>
      <c r="G197" s="116">
        <v>3</v>
      </c>
      <c r="H197" s="116">
        <v>4</v>
      </c>
      <c r="I197" s="126">
        <v>3</v>
      </c>
      <c r="J197" s="126">
        <v>4</v>
      </c>
      <c r="K197" s="126">
        <f>IF(ISERROR(AVERAGE(C197:J197)),"=",AVERAGE(C197:J197))</f>
        <v>3.5</v>
      </c>
    </row>
    <row r="198" spans="1:11" ht="18" customHeight="1">
      <c r="A198" s="46" t="s">
        <v>41</v>
      </c>
      <c r="B198" s="51" t="s">
        <v>0</v>
      </c>
      <c r="C198" s="116">
        <v>2.32</v>
      </c>
      <c r="D198" s="116">
        <v>2.5</v>
      </c>
      <c r="E198" s="116">
        <v>2.32</v>
      </c>
      <c r="F198" s="116">
        <v>2.5</v>
      </c>
      <c r="G198" s="116">
        <v>2.32</v>
      </c>
      <c r="H198" s="116">
        <v>2.5</v>
      </c>
      <c r="I198" s="126">
        <v>2.32</v>
      </c>
      <c r="J198" s="126">
        <v>2.5</v>
      </c>
      <c r="K198" s="126">
        <f>IF(ISERROR(AVERAGE(C198:J198)),"=",AVERAGE(C198:J198))</f>
        <v>2.41</v>
      </c>
    </row>
    <row r="199" spans="1:10" ht="12.75" customHeight="1">
      <c r="A199" s="168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169"/>
      <c r="B200" s="8"/>
      <c r="C200" s="8"/>
      <c r="D200" s="8"/>
      <c r="E200" s="8"/>
      <c r="F200" s="8"/>
      <c r="G200" s="8"/>
      <c r="H200" s="8"/>
      <c r="I200" s="8"/>
      <c r="J200" s="8"/>
    </row>
  </sheetData>
  <mergeCells count="22">
    <mergeCell ref="A109:J109"/>
    <mergeCell ref="A108:J108"/>
    <mergeCell ref="C5:D5"/>
    <mergeCell ref="E5:F5"/>
    <mergeCell ref="G5:H5"/>
    <mergeCell ref="I5:J5"/>
    <mergeCell ref="A50:J50"/>
    <mergeCell ref="A51:J51"/>
    <mergeCell ref="A1:K1"/>
    <mergeCell ref="A2:K2"/>
    <mergeCell ref="A3:K3"/>
    <mergeCell ref="C47:D47"/>
    <mergeCell ref="E47:F47"/>
    <mergeCell ref="G47:H47"/>
    <mergeCell ref="I47:J47"/>
    <mergeCell ref="C146:D146"/>
    <mergeCell ref="E146:F146"/>
    <mergeCell ref="A114:J114"/>
    <mergeCell ref="C142:D142"/>
    <mergeCell ref="E142:F142"/>
    <mergeCell ref="G142:H142"/>
    <mergeCell ref="I142:J142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1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54.125" style="0" customWidth="1"/>
    <col min="2" max="2" width="7.50390625" style="0" customWidth="1"/>
    <col min="3" max="3" width="8.25390625" style="0" customWidth="1"/>
    <col min="4" max="4" width="8.625" style="0" customWidth="1"/>
    <col min="5" max="12" width="7.625" style="0" customWidth="1"/>
    <col min="13" max="13" width="10.375" style="0" customWidth="1"/>
    <col min="14" max="14" width="3.25390625" style="0" customWidth="1"/>
    <col min="15" max="16384" width="9.625" style="0" customWidth="1"/>
  </cols>
  <sheetData>
    <row r="1" spans="1:13" ht="30.75" customHeight="1">
      <c r="A1" s="233" t="s">
        <v>121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0.75" customHeight="1">
      <c r="A2" s="255" t="s">
        <v>286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34.5" customHeight="1">
      <c r="A3" s="241" t="s">
        <v>106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2" s="25" customFormat="1" ht="18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3" ht="20.25" customHeight="1">
      <c r="A5" s="112"/>
      <c r="B5" s="113"/>
      <c r="C5" s="251" t="s">
        <v>287</v>
      </c>
      <c r="D5" s="252"/>
      <c r="E5" s="251" t="s">
        <v>288</v>
      </c>
      <c r="F5" s="252"/>
      <c r="G5" s="251" t="s">
        <v>289</v>
      </c>
      <c r="H5" s="252"/>
      <c r="I5" s="251" t="s">
        <v>290</v>
      </c>
      <c r="J5" s="252"/>
      <c r="K5" s="251" t="s">
        <v>291</v>
      </c>
      <c r="L5" s="252"/>
      <c r="M5" s="114" t="s">
        <v>123</v>
      </c>
    </row>
    <row r="6" spans="2:13" ht="15.75" customHeight="1">
      <c r="B6" s="2"/>
      <c r="C6" s="115" t="s">
        <v>124</v>
      </c>
      <c r="D6" s="115" t="s">
        <v>125</v>
      </c>
      <c r="E6" s="115" t="s">
        <v>124</v>
      </c>
      <c r="F6" s="115" t="s">
        <v>125</v>
      </c>
      <c r="G6" s="115" t="s">
        <v>124</v>
      </c>
      <c r="H6" s="115" t="s">
        <v>125</v>
      </c>
      <c r="I6" s="115" t="s">
        <v>124</v>
      </c>
      <c r="J6" s="115" t="s">
        <v>125</v>
      </c>
      <c r="K6" s="115" t="s">
        <v>124</v>
      </c>
      <c r="L6" s="115" t="s">
        <v>125</v>
      </c>
      <c r="M6" s="171" t="s">
        <v>292</v>
      </c>
    </row>
    <row r="7" spans="1:4" ht="33" customHeight="1">
      <c r="A7" s="47" t="s">
        <v>31</v>
      </c>
      <c r="B7" s="2"/>
      <c r="C7" s="258" t="s">
        <v>293</v>
      </c>
      <c r="D7" s="258"/>
    </row>
    <row r="8" spans="1:13" ht="15.75" customHeight="1">
      <c r="A8" s="48" t="s">
        <v>249</v>
      </c>
      <c r="B8" s="110"/>
      <c r="C8" s="134"/>
      <c r="D8" s="134"/>
      <c r="E8" s="135"/>
      <c r="F8" s="135"/>
      <c r="G8" s="135"/>
      <c r="H8" s="135"/>
      <c r="I8" s="135"/>
      <c r="J8" s="135"/>
      <c r="K8" s="135"/>
      <c r="L8" s="135"/>
      <c r="M8" s="135"/>
    </row>
    <row r="9" spans="1:13" ht="15.75" customHeight="1">
      <c r="A9" s="150" t="s">
        <v>241</v>
      </c>
      <c r="B9" s="51" t="s">
        <v>25</v>
      </c>
      <c r="C9" s="116" t="s">
        <v>93</v>
      </c>
      <c r="D9" s="116" t="s">
        <v>93</v>
      </c>
      <c r="E9" s="52">
        <v>230</v>
      </c>
      <c r="F9" s="52">
        <v>235</v>
      </c>
      <c r="G9" s="52">
        <v>230</v>
      </c>
      <c r="H9" s="52">
        <v>235</v>
      </c>
      <c r="I9" s="52">
        <v>228</v>
      </c>
      <c r="J9" s="52">
        <v>233</v>
      </c>
      <c r="K9" s="52">
        <v>225</v>
      </c>
      <c r="L9" s="52">
        <v>230</v>
      </c>
      <c r="M9" s="52">
        <f aca="true" t="shared" si="0" ref="M9:M15">IF(ISERROR(AVERAGE(C9:L9)),"=",AVERAGE(C9:L9))</f>
        <v>230.75</v>
      </c>
    </row>
    <row r="10" spans="1:13" ht="24.75" customHeight="1">
      <c r="A10" s="150" t="s">
        <v>242</v>
      </c>
      <c r="B10" s="51" t="s">
        <v>0</v>
      </c>
      <c r="C10" s="116" t="s">
        <v>93</v>
      </c>
      <c r="D10" s="116" t="s">
        <v>93</v>
      </c>
      <c r="E10" s="52">
        <v>224</v>
      </c>
      <c r="F10" s="52">
        <v>229</v>
      </c>
      <c r="G10" s="52">
        <v>224</v>
      </c>
      <c r="H10" s="52">
        <v>229</v>
      </c>
      <c r="I10" s="52">
        <v>222</v>
      </c>
      <c r="J10" s="52">
        <v>227</v>
      </c>
      <c r="K10" s="52">
        <v>222</v>
      </c>
      <c r="L10" s="52">
        <v>227</v>
      </c>
      <c r="M10" s="52">
        <f t="shared" si="0"/>
        <v>225.5</v>
      </c>
    </row>
    <row r="11" spans="1:13" ht="15.75" customHeight="1">
      <c r="A11" s="150" t="s">
        <v>243</v>
      </c>
      <c r="B11" s="51" t="s">
        <v>0</v>
      </c>
      <c r="C11" s="116" t="s">
        <v>93</v>
      </c>
      <c r="D11" s="116" t="s">
        <v>93</v>
      </c>
      <c r="E11" s="52">
        <v>216</v>
      </c>
      <c r="F11" s="52">
        <v>218</v>
      </c>
      <c r="G11" s="52">
        <v>215</v>
      </c>
      <c r="H11" s="52">
        <v>217</v>
      </c>
      <c r="I11" s="52">
        <v>213</v>
      </c>
      <c r="J11" s="52">
        <v>215</v>
      </c>
      <c r="K11" s="52">
        <v>213</v>
      </c>
      <c r="L11" s="52">
        <v>215</v>
      </c>
      <c r="M11" s="52">
        <f t="shared" si="0"/>
        <v>215.25</v>
      </c>
    </row>
    <row r="12" spans="1:13" ht="15.75" customHeight="1">
      <c r="A12" s="150" t="s">
        <v>244</v>
      </c>
      <c r="B12" s="51" t="s">
        <v>0</v>
      </c>
      <c r="C12" s="116" t="s">
        <v>93</v>
      </c>
      <c r="D12" s="116" t="s">
        <v>93</v>
      </c>
      <c r="E12" s="52">
        <v>203</v>
      </c>
      <c r="F12" s="52">
        <v>206</v>
      </c>
      <c r="G12" s="52">
        <v>202</v>
      </c>
      <c r="H12" s="52">
        <v>205</v>
      </c>
      <c r="I12" s="52">
        <v>200</v>
      </c>
      <c r="J12" s="52">
        <v>203</v>
      </c>
      <c r="K12" s="52">
        <v>198</v>
      </c>
      <c r="L12" s="52">
        <v>201</v>
      </c>
      <c r="M12" s="52">
        <f t="shared" si="0"/>
        <v>202.25</v>
      </c>
    </row>
    <row r="13" spans="1:13" ht="15.75" customHeight="1">
      <c r="A13" s="150" t="s">
        <v>245</v>
      </c>
      <c r="B13" s="51" t="s">
        <v>0</v>
      </c>
      <c r="C13" s="116" t="s">
        <v>93</v>
      </c>
      <c r="D13" s="116" t="s">
        <v>93</v>
      </c>
      <c r="E13" s="52">
        <v>193</v>
      </c>
      <c r="F13" s="52">
        <v>198</v>
      </c>
      <c r="G13" s="52">
        <v>192</v>
      </c>
      <c r="H13" s="52">
        <v>197</v>
      </c>
      <c r="I13" s="52">
        <v>190</v>
      </c>
      <c r="J13" s="52">
        <v>195</v>
      </c>
      <c r="K13" s="52">
        <v>188</v>
      </c>
      <c r="L13" s="52">
        <v>193</v>
      </c>
      <c r="M13" s="52">
        <f t="shared" si="0"/>
        <v>193.25</v>
      </c>
    </row>
    <row r="14" spans="1:13" ht="15.75" customHeight="1">
      <c r="A14" s="150" t="s">
        <v>246</v>
      </c>
      <c r="B14" s="51" t="s">
        <v>0</v>
      </c>
      <c r="C14" s="116" t="s">
        <v>93</v>
      </c>
      <c r="D14" s="116" t="s">
        <v>93</v>
      </c>
      <c r="E14" s="52">
        <v>290</v>
      </c>
      <c r="F14" s="52">
        <v>295</v>
      </c>
      <c r="G14" s="52">
        <v>283</v>
      </c>
      <c r="H14" s="52">
        <v>288</v>
      </c>
      <c r="I14" s="52">
        <v>283</v>
      </c>
      <c r="J14" s="52">
        <v>288</v>
      </c>
      <c r="K14" s="52">
        <v>283</v>
      </c>
      <c r="L14" s="52">
        <v>288</v>
      </c>
      <c r="M14" s="52">
        <f t="shared" si="0"/>
        <v>287.25</v>
      </c>
    </row>
    <row r="15" spans="1:13" ht="15.75" customHeight="1">
      <c r="A15" s="150" t="s">
        <v>247</v>
      </c>
      <c r="B15" s="51" t="s">
        <v>0</v>
      </c>
      <c r="C15" s="116" t="s">
        <v>93</v>
      </c>
      <c r="D15" s="116" t="s">
        <v>93</v>
      </c>
      <c r="E15" s="52">
        <v>273</v>
      </c>
      <c r="F15" s="52">
        <v>278</v>
      </c>
      <c r="G15" s="52">
        <v>266</v>
      </c>
      <c r="H15" s="52">
        <v>271</v>
      </c>
      <c r="I15" s="52">
        <v>266</v>
      </c>
      <c r="J15" s="52">
        <v>271</v>
      </c>
      <c r="K15" s="52">
        <v>266</v>
      </c>
      <c r="L15" s="52">
        <v>271</v>
      </c>
      <c r="M15" s="52">
        <f t="shared" si="0"/>
        <v>270.25</v>
      </c>
    </row>
    <row r="16" spans="1:14" ht="24.75" customHeight="1">
      <c r="A16" s="48" t="s">
        <v>230</v>
      </c>
      <c r="B16" s="48"/>
      <c r="C16" s="48"/>
      <c r="D16" s="48"/>
      <c r="E16" s="48"/>
      <c r="F16" s="48"/>
      <c r="G16" s="117"/>
      <c r="H16" s="117"/>
      <c r="I16" s="117"/>
      <c r="J16" s="117"/>
      <c r="K16" s="117"/>
      <c r="L16" s="117"/>
      <c r="M16" s="119"/>
      <c r="N16" s="120"/>
    </row>
    <row r="17" spans="1:14" ht="15.75" customHeight="1">
      <c r="A17" s="46" t="s">
        <v>114</v>
      </c>
      <c r="B17" s="51" t="s">
        <v>25</v>
      </c>
      <c r="C17" s="116" t="s">
        <v>93</v>
      </c>
      <c r="D17" s="116" t="s">
        <v>93</v>
      </c>
      <c r="E17" s="52">
        <v>203</v>
      </c>
      <c r="F17" s="52">
        <v>208</v>
      </c>
      <c r="G17" s="52">
        <v>203</v>
      </c>
      <c r="H17" s="52">
        <v>208</v>
      </c>
      <c r="I17" s="52">
        <v>203</v>
      </c>
      <c r="J17" s="52">
        <v>208</v>
      </c>
      <c r="K17" s="52">
        <v>201</v>
      </c>
      <c r="L17" s="52">
        <v>206</v>
      </c>
      <c r="M17" s="52">
        <f>IF(ISERROR(AVERAGE(C17:L17)),"=",AVERAGE(C17:L17))</f>
        <v>205</v>
      </c>
      <c r="N17" s="120"/>
    </row>
    <row r="18" spans="1:14" ht="15.75" customHeight="1">
      <c r="A18" s="46" t="s">
        <v>115</v>
      </c>
      <c r="B18" s="51" t="s">
        <v>0</v>
      </c>
      <c r="C18" s="116" t="s">
        <v>93</v>
      </c>
      <c r="D18" s="116" t="s">
        <v>93</v>
      </c>
      <c r="E18" s="52">
        <v>198</v>
      </c>
      <c r="F18" s="52">
        <v>203</v>
      </c>
      <c r="G18" s="52">
        <v>198</v>
      </c>
      <c r="H18" s="52">
        <v>203</v>
      </c>
      <c r="I18" s="52">
        <v>198</v>
      </c>
      <c r="J18" s="52">
        <v>203</v>
      </c>
      <c r="K18" s="52">
        <v>196</v>
      </c>
      <c r="L18" s="52">
        <v>201</v>
      </c>
      <c r="M18" s="52">
        <f>IF(ISERROR(AVERAGE(C18:L18)),"=",AVERAGE(C18:L18))</f>
        <v>200</v>
      </c>
      <c r="N18" s="120"/>
    </row>
    <row r="19" spans="1:14" ht="24.75" customHeight="1">
      <c r="A19" s="189" t="s">
        <v>148</v>
      </c>
      <c r="B19" s="189"/>
      <c r="C19" s="189"/>
      <c r="D19" s="189"/>
      <c r="E19" s="189"/>
      <c r="F19" s="189"/>
      <c r="G19" s="190"/>
      <c r="H19" s="190"/>
      <c r="I19" s="190"/>
      <c r="J19" s="190"/>
      <c r="K19" s="190"/>
      <c r="L19" s="190"/>
      <c r="M19" s="191"/>
      <c r="N19" s="120"/>
    </row>
    <row r="20" spans="1:14" ht="15.75" customHeight="1">
      <c r="A20" s="176" t="s">
        <v>114</v>
      </c>
      <c r="B20" s="177" t="s">
        <v>25</v>
      </c>
      <c r="C20" s="192" t="s">
        <v>93</v>
      </c>
      <c r="D20" s="192" t="s">
        <v>93</v>
      </c>
      <c r="E20" s="178" t="s">
        <v>93</v>
      </c>
      <c r="F20" s="178" t="s">
        <v>93</v>
      </c>
      <c r="G20" s="178" t="s">
        <v>93</v>
      </c>
      <c r="H20" s="178" t="s">
        <v>93</v>
      </c>
      <c r="I20" s="178" t="s">
        <v>93</v>
      </c>
      <c r="J20" s="178" t="s">
        <v>93</v>
      </c>
      <c r="K20" s="178" t="s">
        <v>93</v>
      </c>
      <c r="L20" s="178" t="s">
        <v>93</v>
      </c>
      <c r="M20" s="178" t="str">
        <f>IF(ISERROR(AVERAGE(C20:L20)),"=",AVERAGE(C20:L20))</f>
        <v>=</v>
      </c>
      <c r="N20" s="120"/>
    </row>
    <row r="21" spans="1:14" ht="15.75" customHeight="1">
      <c r="A21" s="176" t="s">
        <v>115</v>
      </c>
      <c r="B21" s="177" t="s">
        <v>0</v>
      </c>
      <c r="C21" s="192" t="s">
        <v>93</v>
      </c>
      <c r="D21" s="192" t="s">
        <v>93</v>
      </c>
      <c r="E21" s="178" t="s">
        <v>93</v>
      </c>
      <c r="F21" s="178" t="s">
        <v>93</v>
      </c>
      <c r="G21" s="178" t="s">
        <v>93</v>
      </c>
      <c r="H21" s="178" t="s">
        <v>93</v>
      </c>
      <c r="I21" s="178" t="s">
        <v>93</v>
      </c>
      <c r="J21" s="178" t="s">
        <v>93</v>
      </c>
      <c r="K21" s="178" t="s">
        <v>93</v>
      </c>
      <c r="L21" s="178" t="s">
        <v>93</v>
      </c>
      <c r="M21" s="178" t="str">
        <f>IF(ISERROR(AVERAGE(C21:L21)),"=",AVERAGE(C21:L21))</f>
        <v>=</v>
      </c>
      <c r="N21" s="120"/>
    </row>
    <row r="22" spans="1:14" ht="24.75" customHeight="1">
      <c r="A22" s="48" t="s">
        <v>258</v>
      </c>
      <c r="B22" s="48"/>
      <c r="C22" s="48"/>
      <c r="D22" s="48"/>
      <c r="E22" s="48"/>
      <c r="F22" s="48"/>
      <c r="G22" s="117"/>
      <c r="H22" s="117"/>
      <c r="I22" s="117"/>
      <c r="J22" s="117"/>
      <c r="K22" s="117"/>
      <c r="L22" s="117"/>
      <c r="M22" s="119"/>
      <c r="N22" s="120"/>
    </row>
    <row r="23" spans="1:14" ht="15.75" customHeight="1">
      <c r="A23" s="46" t="s">
        <v>65</v>
      </c>
      <c r="B23" s="51" t="s">
        <v>25</v>
      </c>
      <c r="C23" s="116" t="s">
        <v>93</v>
      </c>
      <c r="D23" s="116" t="s">
        <v>93</v>
      </c>
      <c r="E23" s="52">
        <v>187</v>
      </c>
      <c r="F23" s="52">
        <v>188</v>
      </c>
      <c r="G23" s="52">
        <v>186</v>
      </c>
      <c r="H23" s="52">
        <v>187</v>
      </c>
      <c r="I23" s="52">
        <v>182</v>
      </c>
      <c r="J23" s="52">
        <v>183</v>
      </c>
      <c r="K23" s="52">
        <v>178</v>
      </c>
      <c r="L23" s="52">
        <v>179</v>
      </c>
      <c r="M23" s="52">
        <f>IF(ISERROR(AVERAGE(C23:L23)),"=",AVERAGE(C23:L23))</f>
        <v>183.75</v>
      </c>
      <c r="N23" s="120"/>
    </row>
    <row r="24" spans="1:14" ht="24.75" customHeight="1">
      <c r="A24" s="189" t="s">
        <v>176</v>
      </c>
      <c r="B24" s="189"/>
      <c r="C24" s="189"/>
      <c r="D24" s="189"/>
      <c r="E24" s="189"/>
      <c r="F24" s="189"/>
      <c r="G24" s="190"/>
      <c r="H24" s="190"/>
      <c r="I24" s="190"/>
      <c r="J24" s="190"/>
      <c r="K24" s="190"/>
      <c r="L24" s="190"/>
      <c r="M24" s="191"/>
      <c r="N24" s="120"/>
    </row>
    <row r="25" spans="1:14" ht="15.75" customHeight="1">
      <c r="A25" s="176" t="s">
        <v>65</v>
      </c>
      <c r="B25" s="177" t="s">
        <v>25</v>
      </c>
      <c r="C25" s="178" t="s">
        <v>93</v>
      </c>
      <c r="D25" s="178" t="s">
        <v>93</v>
      </c>
      <c r="E25" s="178" t="s">
        <v>93</v>
      </c>
      <c r="F25" s="178" t="s">
        <v>93</v>
      </c>
      <c r="G25" s="178" t="s">
        <v>93</v>
      </c>
      <c r="H25" s="178" t="s">
        <v>93</v>
      </c>
      <c r="I25" s="178" t="s">
        <v>93</v>
      </c>
      <c r="J25" s="178" t="s">
        <v>93</v>
      </c>
      <c r="K25" s="178" t="s">
        <v>93</v>
      </c>
      <c r="L25" s="178" t="s">
        <v>93</v>
      </c>
      <c r="M25" s="178" t="str">
        <f>IF(ISERROR(AVERAGE(C25:L25)),"=",AVERAGE(C25:L25))</f>
        <v>=</v>
      </c>
      <c r="N25" s="120"/>
    </row>
    <row r="26" spans="1:14" ht="15.75" customHeight="1">
      <c r="A26" s="176" t="s">
        <v>1</v>
      </c>
      <c r="B26" s="177" t="s">
        <v>0</v>
      </c>
      <c r="C26" s="192" t="s">
        <v>93</v>
      </c>
      <c r="D26" s="192" t="s">
        <v>93</v>
      </c>
      <c r="E26" s="178" t="s">
        <v>93</v>
      </c>
      <c r="F26" s="178" t="s">
        <v>93</v>
      </c>
      <c r="G26" s="178" t="s">
        <v>93</v>
      </c>
      <c r="H26" s="178" t="s">
        <v>93</v>
      </c>
      <c r="I26" s="179" t="s">
        <v>93</v>
      </c>
      <c r="J26" s="179" t="s">
        <v>93</v>
      </c>
      <c r="K26" s="179" t="s">
        <v>93</v>
      </c>
      <c r="L26" s="179" t="s">
        <v>93</v>
      </c>
      <c r="M26" s="178" t="str">
        <f>IF(ISERROR(AVERAGE(C26:L26)),"=",AVERAGE(C26:L26))</f>
        <v>=</v>
      </c>
      <c r="N26" s="120"/>
    </row>
    <row r="27" spans="1:14" ht="24.75" customHeight="1">
      <c r="A27" s="48" t="s">
        <v>72</v>
      </c>
      <c r="B27" s="48"/>
      <c r="C27" s="119"/>
      <c r="D27" s="119"/>
      <c r="E27" s="119"/>
      <c r="F27" s="119"/>
      <c r="G27" s="117"/>
      <c r="H27" s="117"/>
      <c r="I27" s="201"/>
      <c r="J27" s="201"/>
      <c r="K27" s="201"/>
      <c r="L27" s="201"/>
      <c r="M27" s="119"/>
      <c r="N27" s="120"/>
    </row>
    <row r="28" spans="1:14" ht="15.75" customHeight="1">
      <c r="A28" s="46" t="s">
        <v>2</v>
      </c>
      <c r="B28" s="51" t="s">
        <v>25</v>
      </c>
      <c r="C28" s="116" t="s">
        <v>93</v>
      </c>
      <c r="D28" s="116" t="s">
        <v>93</v>
      </c>
      <c r="E28" s="52">
        <v>478</v>
      </c>
      <c r="F28" s="52">
        <v>483</v>
      </c>
      <c r="G28" s="52">
        <v>478</v>
      </c>
      <c r="H28" s="52">
        <v>483</v>
      </c>
      <c r="I28" s="126">
        <v>478</v>
      </c>
      <c r="J28" s="126">
        <v>483</v>
      </c>
      <c r="K28" s="126">
        <v>478</v>
      </c>
      <c r="L28" s="126">
        <v>483</v>
      </c>
      <c r="M28" s="52">
        <f>IF(ISERROR(AVERAGE(C28:L28)),"=",AVERAGE(C28:L28))</f>
        <v>480.5</v>
      </c>
      <c r="N28" s="120"/>
    </row>
    <row r="29" spans="1:14" ht="15.75" customHeight="1">
      <c r="A29" s="46" t="s">
        <v>3</v>
      </c>
      <c r="B29" s="51" t="s">
        <v>0</v>
      </c>
      <c r="C29" s="116" t="s">
        <v>93</v>
      </c>
      <c r="D29" s="116" t="s">
        <v>93</v>
      </c>
      <c r="E29" s="52">
        <v>403</v>
      </c>
      <c r="F29" s="52">
        <v>406</v>
      </c>
      <c r="G29" s="52">
        <v>403</v>
      </c>
      <c r="H29" s="52">
        <v>406</v>
      </c>
      <c r="I29" s="126">
        <v>403</v>
      </c>
      <c r="J29" s="126">
        <v>406</v>
      </c>
      <c r="K29" s="126">
        <v>403</v>
      </c>
      <c r="L29" s="126">
        <v>406</v>
      </c>
      <c r="M29" s="52">
        <f>IF(ISERROR(AVERAGE(C29:L29)),"=",AVERAGE(C29:L29))</f>
        <v>404.5</v>
      </c>
      <c r="N29" s="120"/>
    </row>
    <row r="30" spans="1:14" ht="15.75" customHeight="1">
      <c r="A30" s="46" t="s">
        <v>4</v>
      </c>
      <c r="B30" s="51" t="s">
        <v>0</v>
      </c>
      <c r="C30" s="116" t="s">
        <v>93</v>
      </c>
      <c r="D30" s="116" t="s">
        <v>93</v>
      </c>
      <c r="E30" s="52">
        <v>385</v>
      </c>
      <c r="F30" s="52">
        <v>390</v>
      </c>
      <c r="G30" s="52">
        <v>385</v>
      </c>
      <c r="H30" s="52">
        <v>390</v>
      </c>
      <c r="I30" s="126">
        <v>385</v>
      </c>
      <c r="J30" s="126">
        <v>390</v>
      </c>
      <c r="K30" s="126">
        <v>385</v>
      </c>
      <c r="L30" s="126">
        <v>390</v>
      </c>
      <c r="M30" s="52">
        <f>IF(ISERROR(AVERAGE(C30:L30)),"=",AVERAGE(C30:L30))</f>
        <v>387.5</v>
      </c>
      <c r="N30" s="120"/>
    </row>
    <row r="31" spans="1:14" ht="24.75" customHeight="1">
      <c r="A31" s="48" t="s">
        <v>73</v>
      </c>
      <c r="B31" s="48"/>
      <c r="C31" s="117"/>
      <c r="D31" s="117"/>
      <c r="E31" s="117"/>
      <c r="F31" s="117"/>
      <c r="G31" s="117"/>
      <c r="H31" s="117"/>
      <c r="I31" s="201"/>
      <c r="J31" s="201"/>
      <c r="K31" s="201"/>
      <c r="L31" s="201"/>
      <c r="M31" s="119"/>
      <c r="N31" s="120"/>
    </row>
    <row r="32" spans="1:14" ht="15.75" customHeight="1">
      <c r="A32" s="46" t="s">
        <v>17</v>
      </c>
      <c r="B32" s="51" t="s">
        <v>25</v>
      </c>
      <c r="C32" s="116" t="s">
        <v>93</v>
      </c>
      <c r="D32" s="116" t="s">
        <v>93</v>
      </c>
      <c r="E32" s="52">
        <v>369</v>
      </c>
      <c r="F32" s="52">
        <v>374</v>
      </c>
      <c r="G32" s="52">
        <v>369</v>
      </c>
      <c r="H32" s="52">
        <v>374</v>
      </c>
      <c r="I32" s="126">
        <v>369</v>
      </c>
      <c r="J32" s="126">
        <v>374</v>
      </c>
      <c r="K32" s="126">
        <v>369</v>
      </c>
      <c r="L32" s="126">
        <v>374</v>
      </c>
      <c r="M32" s="52">
        <f>IF(ISERROR(AVERAGE(C32:L32)),"=",AVERAGE(C32:L32))</f>
        <v>371.5</v>
      </c>
      <c r="N32" s="120"/>
    </row>
    <row r="33" spans="1:14" ht="15.75" customHeight="1">
      <c r="A33" s="46" t="s">
        <v>18</v>
      </c>
      <c r="B33" s="51" t="s">
        <v>0</v>
      </c>
      <c r="C33" s="116" t="s">
        <v>93</v>
      </c>
      <c r="D33" s="116" t="s">
        <v>93</v>
      </c>
      <c r="E33" s="52">
        <v>358</v>
      </c>
      <c r="F33" s="52">
        <v>369</v>
      </c>
      <c r="G33" s="52">
        <v>358</v>
      </c>
      <c r="H33" s="52">
        <v>369</v>
      </c>
      <c r="I33" s="126">
        <v>358</v>
      </c>
      <c r="J33" s="126">
        <v>369</v>
      </c>
      <c r="K33" s="126">
        <v>358</v>
      </c>
      <c r="L33" s="126">
        <v>369</v>
      </c>
      <c r="M33" s="52">
        <f>IF(ISERROR(AVERAGE(C33:L33)),"=",AVERAGE(C33:L33))</f>
        <v>363.5</v>
      </c>
      <c r="N33" s="120"/>
    </row>
    <row r="34" spans="1:14" ht="24.75" customHeight="1">
      <c r="A34" s="48" t="s">
        <v>74</v>
      </c>
      <c r="B34" s="33"/>
      <c r="C34" s="119"/>
      <c r="D34" s="119"/>
      <c r="E34" s="119"/>
      <c r="F34" s="119"/>
      <c r="G34" s="117"/>
      <c r="H34" s="117"/>
      <c r="I34" s="202"/>
      <c r="J34" s="202"/>
      <c r="K34" s="202"/>
      <c r="L34" s="202"/>
      <c r="M34" s="119"/>
      <c r="N34" s="120"/>
    </row>
    <row r="35" spans="1:14" ht="15.75" customHeight="1">
      <c r="A35" s="46" t="s">
        <v>6</v>
      </c>
      <c r="B35" s="51" t="s">
        <v>25</v>
      </c>
      <c r="C35" s="116" t="s">
        <v>93</v>
      </c>
      <c r="D35" s="116" t="s">
        <v>93</v>
      </c>
      <c r="E35" s="52">
        <v>228</v>
      </c>
      <c r="F35" s="52">
        <v>230</v>
      </c>
      <c r="G35" s="52">
        <v>227</v>
      </c>
      <c r="H35" s="52">
        <v>229</v>
      </c>
      <c r="I35" s="126">
        <v>223</v>
      </c>
      <c r="J35" s="126">
        <v>225</v>
      </c>
      <c r="K35" s="126">
        <v>219</v>
      </c>
      <c r="L35" s="126">
        <v>221</v>
      </c>
      <c r="M35" s="52">
        <f>IF(ISERROR(AVERAGE(C35:L35)),"=",AVERAGE(C35:L35))</f>
        <v>225.25</v>
      </c>
      <c r="N35" s="120"/>
    </row>
    <row r="36" spans="1:14" ht="15.75" customHeight="1">
      <c r="A36" s="46" t="s">
        <v>7</v>
      </c>
      <c r="B36" s="51" t="s">
        <v>0</v>
      </c>
      <c r="C36" s="116" t="s">
        <v>93</v>
      </c>
      <c r="D36" s="116" t="s">
        <v>93</v>
      </c>
      <c r="E36" s="52" t="s">
        <v>93</v>
      </c>
      <c r="F36" s="52" t="s">
        <v>93</v>
      </c>
      <c r="G36" s="52" t="s">
        <v>93</v>
      </c>
      <c r="H36" s="52" t="s">
        <v>93</v>
      </c>
      <c r="I36" s="126" t="s">
        <v>93</v>
      </c>
      <c r="J36" s="126" t="s">
        <v>93</v>
      </c>
      <c r="K36" s="126" t="s">
        <v>93</v>
      </c>
      <c r="L36" s="126" t="s">
        <v>93</v>
      </c>
      <c r="M36" s="52" t="str">
        <f>IF(ISERROR(AVERAGE(C36:L36)),"=",AVERAGE(C36:L36))</f>
        <v>=</v>
      </c>
      <c r="N36" s="120"/>
    </row>
    <row r="37" spans="1:14" ht="24.75" customHeight="1">
      <c r="A37" s="48" t="s">
        <v>75</v>
      </c>
      <c r="B37" s="33"/>
      <c r="C37" s="119"/>
      <c r="D37" s="119"/>
      <c r="E37" s="119"/>
      <c r="F37" s="119"/>
      <c r="G37" s="117"/>
      <c r="H37" s="117"/>
      <c r="I37" s="202"/>
      <c r="J37" s="202"/>
      <c r="K37" s="202"/>
      <c r="L37" s="202"/>
      <c r="M37" s="119"/>
      <c r="N37" s="120"/>
    </row>
    <row r="38" spans="1:14" ht="15.75" customHeight="1">
      <c r="A38" s="46" t="s">
        <v>8</v>
      </c>
      <c r="B38" s="51" t="s">
        <v>25</v>
      </c>
      <c r="C38" s="116" t="s">
        <v>93</v>
      </c>
      <c r="D38" s="116" t="s">
        <v>93</v>
      </c>
      <c r="E38" s="52">
        <v>194</v>
      </c>
      <c r="F38" s="52">
        <v>197</v>
      </c>
      <c r="G38" s="52">
        <v>196</v>
      </c>
      <c r="H38" s="52">
        <v>199</v>
      </c>
      <c r="I38" s="126">
        <v>202</v>
      </c>
      <c r="J38" s="126">
        <v>205</v>
      </c>
      <c r="K38" s="126">
        <v>207</v>
      </c>
      <c r="L38" s="126">
        <v>210</v>
      </c>
      <c r="M38" s="52">
        <f>IF(ISERROR(AVERAGE(C38:L38)),"=",AVERAGE(C38:L38))</f>
        <v>201.25</v>
      </c>
      <c r="N38" s="120"/>
    </row>
    <row r="39" spans="1:14" ht="15.75" customHeight="1">
      <c r="A39" s="46" t="s">
        <v>9</v>
      </c>
      <c r="B39" s="51" t="s">
        <v>0</v>
      </c>
      <c r="C39" s="116" t="s">
        <v>93</v>
      </c>
      <c r="D39" s="116" t="s">
        <v>93</v>
      </c>
      <c r="E39" s="52">
        <v>192</v>
      </c>
      <c r="F39" s="52">
        <v>195</v>
      </c>
      <c r="G39" s="52">
        <v>194</v>
      </c>
      <c r="H39" s="52">
        <v>197</v>
      </c>
      <c r="I39" s="126">
        <v>200</v>
      </c>
      <c r="J39" s="126">
        <v>203</v>
      </c>
      <c r="K39" s="126">
        <v>205</v>
      </c>
      <c r="L39" s="126">
        <v>208</v>
      </c>
      <c r="M39" s="52">
        <f>IF(ISERROR(AVERAGE(C39:L39)),"=",AVERAGE(C39:L39))</f>
        <v>199.25</v>
      </c>
      <c r="N39" s="120"/>
    </row>
    <row r="40" spans="1:14" ht="15.75" customHeight="1">
      <c r="A40" s="46" t="s">
        <v>10</v>
      </c>
      <c r="B40" s="51" t="s">
        <v>0</v>
      </c>
      <c r="C40" s="116" t="s">
        <v>93</v>
      </c>
      <c r="D40" s="116" t="s">
        <v>93</v>
      </c>
      <c r="E40" s="52">
        <v>201</v>
      </c>
      <c r="F40" s="52">
        <v>205</v>
      </c>
      <c r="G40" s="52">
        <v>203</v>
      </c>
      <c r="H40" s="52">
        <v>207</v>
      </c>
      <c r="I40" s="126">
        <v>209</v>
      </c>
      <c r="J40" s="126">
        <v>213</v>
      </c>
      <c r="K40" s="126">
        <v>214</v>
      </c>
      <c r="L40" s="126">
        <v>218</v>
      </c>
      <c r="M40" s="52">
        <f>IF(ISERROR(AVERAGE(C40:L40)),"=",AVERAGE(C40:L40))</f>
        <v>208.75</v>
      </c>
      <c r="N40" s="120"/>
    </row>
    <row r="41" spans="1:13" ht="15.75" customHeight="1">
      <c r="A41" s="46" t="s">
        <v>11</v>
      </c>
      <c r="B41" s="51" t="s">
        <v>0</v>
      </c>
      <c r="C41" s="116" t="s">
        <v>93</v>
      </c>
      <c r="D41" s="116" t="s">
        <v>93</v>
      </c>
      <c r="E41" s="52">
        <v>214</v>
      </c>
      <c r="F41" s="52">
        <v>217</v>
      </c>
      <c r="G41" s="52">
        <v>216</v>
      </c>
      <c r="H41" s="52">
        <v>219</v>
      </c>
      <c r="I41" s="126">
        <v>222</v>
      </c>
      <c r="J41" s="126">
        <v>225</v>
      </c>
      <c r="K41" s="126">
        <v>227</v>
      </c>
      <c r="L41" s="126">
        <v>230</v>
      </c>
      <c r="M41" s="52">
        <f>IF(ISERROR(AVERAGE(C41:L41)),"=",AVERAGE(C41:L41))</f>
        <v>221.25</v>
      </c>
    </row>
    <row r="42" spans="1:13" s="25" customFormat="1" ht="21.75" customHeight="1">
      <c r="A42" s="121" t="s">
        <v>276</v>
      </c>
      <c r="B42" s="121"/>
      <c r="C42" s="121"/>
      <c r="D42" s="121"/>
      <c r="E42" s="121"/>
      <c r="F42" s="121"/>
      <c r="G42" s="122"/>
      <c r="H42" s="122"/>
      <c r="I42" s="202"/>
      <c r="J42" s="202"/>
      <c r="K42" s="202"/>
      <c r="L42" s="202"/>
      <c r="M42" s="123"/>
    </row>
    <row r="43" spans="1:13" s="25" customFormat="1" ht="15.75" customHeight="1">
      <c r="A43" s="124" t="s">
        <v>12</v>
      </c>
      <c r="B43" s="125" t="s">
        <v>25</v>
      </c>
      <c r="C43" s="116" t="s">
        <v>93</v>
      </c>
      <c r="D43" s="116" t="s">
        <v>93</v>
      </c>
      <c r="E43" s="52">
        <v>348</v>
      </c>
      <c r="F43" s="52">
        <v>351</v>
      </c>
      <c r="G43" s="52">
        <v>343</v>
      </c>
      <c r="H43" s="52">
        <v>346</v>
      </c>
      <c r="I43" s="126">
        <v>341</v>
      </c>
      <c r="J43" s="126">
        <v>344</v>
      </c>
      <c r="K43" s="126">
        <v>337</v>
      </c>
      <c r="L43" s="126">
        <v>340</v>
      </c>
      <c r="M43" s="127">
        <f>IF(ISERROR(AVERAGE(C43:L43)),"=",AVERAGE(C43:L43))</f>
        <v>343.75</v>
      </c>
    </row>
    <row r="44" spans="1:13" s="25" customFormat="1" ht="21.75" customHeight="1">
      <c r="A44" s="189" t="s">
        <v>175</v>
      </c>
      <c r="B44" s="189"/>
      <c r="C44" s="189"/>
      <c r="D44" s="189"/>
      <c r="E44" s="189"/>
      <c r="F44" s="189"/>
      <c r="G44" s="190"/>
      <c r="H44" s="190"/>
      <c r="I44" s="227"/>
      <c r="J44" s="227"/>
      <c r="K44" s="227"/>
      <c r="L44" s="227"/>
      <c r="M44" s="228"/>
    </row>
    <row r="45" spans="1:13" s="25" customFormat="1" ht="15.75" customHeight="1">
      <c r="A45" s="176" t="s">
        <v>12</v>
      </c>
      <c r="B45" s="177" t="s">
        <v>25</v>
      </c>
      <c r="C45" s="192" t="s">
        <v>93</v>
      </c>
      <c r="D45" s="192" t="s">
        <v>93</v>
      </c>
      <c r="E45" s="178" t="s">
        <v>93</v>
      </c>
      <c r="F45" s="178" t="s">
        <v>93</v>
      </c>
      <c r="G45" s="178" t="s">
        <v>93</v>
      </c>
      <c r="H45" s="178" t="s">
        <v>93</v>
      </c>
      <c r="I45" s="178" t="s">
        <v>93</v>
      </c>
      <c r="J45" s="178" t="s">
        <v>93</v>
      </c>
      <c r="K45" s="178" t="s">
        <v>93</v>
      </c>
      <c r="L45" s="178" t="s">
        <v>93</v>
      </c>
      <c r="M45" s="192" t="str">
        <f>IF(ISERROR(AVERAGE(C45:L45)),"=",AVERAGE(C45:L45))</f>
        <v>=</v>
      </c>
    </row>
    <row r="46" spans="1:12" ht="12.75">
      <c r="A46" s="128"/>
      <c r="B46" s="129"/>
      <c r="C46" s="130"/>
      <c r="D46" s="130"/>
      <c r="E46" s="130"/>
      <c r="F46" s="130"/>
      <c r="G46" s="129"/>
      <c r="H46" s="129"/>
      <c r="I46" s="129"/>
      <c r="J46" s="129"/>
      <c r="K46" s="129"/>
      <c r="L46" s="129"/>
    </row>
    <row r="47" spans="1:13" ht="20.25" customHeight="1">
      <c r="A47" s="112"/>
      <c r="B47" s="113"/>
      <c r="C47" s="251" t="s">
        <v>287</v>
      </c>
      <c r="D47" s="252"/>
      <c r="E47" s="251" t="s">
        <v>288</v>
      </c>
      <c r="F47" s="252"/>
      <c r="G47" s="251" t="s">
        <v>289</v>
      </c>
      <c r="H47" s="252"/>
      <c r="I47" s="251" t="s">
        <v>290</v>
      </c>
      <c r="J47" s="252"/>
      <c r="K47" s="251" t="s">
        <v>291</v>
      </c>
      <c r="L47" s="252"/>
      <c r="M47" s="114" t="s">
        <v>123</v>
      </c>
    </row>
    <row r="48" spans="2:13" ht="15.75" customHeight="1">
      <c r="B48" s="2"/>
      <c r="C48" s="115" t="s">
        <v>124</v>
      </c>
      <c r="D48" s="115" t="s">
        <v>125</v>
      </c>
      <c r="E48" s="115" t="s">
        <v>124</v>
      </c>
      <c r="F48" s="115" t="s">
        <v>125</v>
      </c>
      <c r="G48" s="115" t="s">
        <v>124</v>
      </c>
      <c r="H48" s="115" t="s">
        <v>125</v>
      </c>
      <c r="I48" s="115" t="s">
        <v>124</v>
      </c>
      <c r="J48" s="115" t="s">
        <v>125</v>
      </c>
      <c r="K48" s="115" t="s">
        <v>124</v>
      </c>
      <c r="L48" s="115" t="s">
        <v>125</v>
      </c>
      <c r="M48" s="171" t="s">
        <v>292</v>
      </c>
    </row>
    <row r="49" spans="1:13" ht="31.5" customHeight="1">
      <c r="A49" s="47" t="s">
        <v>95</v>
      </c>
      <c r="B49" s="47"/>
      <c r="C49" s="258" t="s">
        <v>293</v>
      </c>
      <c r="D49" s="258"/>
      <c r="I49" s="82"/>
      <c r="J49" s="82"/>
      <c r="K49" s="82"/>
      <c r="L49" s="82"/>
      <c r="M49" s="175"/>
    </row>
    <row r="50" spans="1:14" ht="31.5" customHeight="1">
      <c r="A50" s="253" t="s">
        <v>127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131"/>
      <c r="N50" s="132"/>
    </row>
    <row r="51" spans="1:14" ht="26.25" customHeight="1">
      <c r="A51" s="254" t="s">
        <v>137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133"/>
      <c r="N51" s="132"/>
    </row>
    <row r="52" spans="1:13" s="25" customFormat="1" ht="15.75" customHeight="1">
      <c r="A52" s="208" t="s">
        <v>259</v>
      </c>
      <c r="B52" s="209"/>
      <c r="C52" s="83"/>
      <c r="D52" s="83"/>
      <c r="E52" s="173"/>
      <c r="F52" s="173"/>
      <c r="G52" s="173"/>
      <c r="H52" s="173"/>
      <c r="I52" s="173"/>
      <c r="J52" s="173"/>
      <c r="K52" s="173"/>
      <c r="L52" s="173"/>
      <c r="M52" s="210"/>
    </row>
    <row r="53" spans="1:13" s="25" customFormat="1" ht="15.75" customHeight="1">
      <c r="A53" s="124" t="s">
        <v>170</v>
      </c>
      <c r="B53" s="125" t="s">
        <v>0</v>
      </c>
      <c r="C53" s="116" t="s">
        <v>93</v>
      </c>
      <c r="D53" s="116" t="s">
        <v>93</v>
      </c>
      <c r="E53" s="165" t="s">
        <v>93</v>
      </c>
      <c r="F53" s="165" t="s">
        <v>93</v>
      </c>
      <c r="G53" s="165" t="s">
        <v>93</v>
      </c>
      <c r="H53" s="165" t="s">
        <v>93</v>
      </c>
      <c r="I53" s="165" t="s">
        <v>93</v>
      </c>
      <c r="J53" s="165" t="s">
        <v>93</v>
      </c>
      <c r="K53" s="165" t="s">
        <v>93</v>
      </c>
      <c r="L53" s="165" t="s">
        <v>93</v>
      </c>
      <c r="M53" s="165" t="str">
        <f aca="true" t="shared" si="1" ref="M53:M62">IF(ISERROR(AVERAGE(C53:L53)),"=",AVERAGE(C53:L53))</f>
        <v>=</v>
      </c>
    </row>
    <row r="54" spans="1:13" s="25" customFormat="1" ht="15.75" customHeight="1">
      <c r="A54" s="124" t="s">
        <v>167</v>
      </c>
      <c r="B54" s="125" t="s">
        <v>0</v>
      </c>
      <c r="C54" s="116" t="s">
        <v>93</v>
      </c>
      <c r="D54" s="116" t="s">
        <v>93</v>
      </c>
      <c r="E54" s="165" t="s">
        <v>93</v>
      </c>
      <c r="F54" s="165" t="s">
        <v>93</v>
      </c>
      <c r="G54" s="165" t="s">
        <v>93</v>
      </c>
      <c r="H54" s="165" t="s">
        <v>93</v>
      </c>
      <c r="I54" s="165" t="s">
        <v>93</v>
      </c>
      <c r="J54" s="165" t="s">
        <v>93</v>
      </c>
      <c r="K54" s="165" t="s">
        <v>93</v>
      </c>
      <c r="L54" s="165" t="s">
        <v>93</v>
      </c>
      <c r="M54" s="165" t="str">
        <f t="shared" si="1"/>
        <v>=</v>
      </c>
    </row>
    <row r="55" spans="1:13" s="25" customFormat="1" ht="15.75" customHeight="1">
      <c r="A55" s="124" t="s">
        <v>260</v>
      </c>
      <c r="B55" s="125" t="s">
        <v>0</v>
      </c>
      <c r="C55" s="116" t="s">
        <v>93</v>
      </c>
      <c r="D55" s="116" t="s">
        <v>93</v>
      </c>
      <c r="E55" s="165" t="s">
        <v>93</v>
      </c>
      <c r="F55" s="165" t="s">
        <v>93</v>
      </c>
      <c r="G55" s="165" t="s">
        <v>93</v>
      </c>
      <c r="H55" s="165" t="s">
        <v>93</v>
      </c>
      <c r="I55" s="165" t="s">
        <v>93</v>
      </c>
      <c r="J55" s="165" t="s">
        <v>93</v>
      </c>
      <c r="K55" s="165" t="s">
        <v>93</v>
      </c>
      <c r="L55" s="165" t="s">
        <v>93</v>
      </c>
      <c r="M55" s="165" t="str">
        <f t="shared" si="1"/>
        <v>=</v>
      </c>
    </row>
    <row r="56" spans="1:13" s="25" customFormat="1" ht="15.75" customHeight="1">
      <c r="A56" s="124" t="s">
        <v>178</v>
      </c>
      <c r="B56" s="125" t="s">
        <v>0</v>
      </c>
      <c r="C56" s="116" t="s">
        <v>93</v>
      </c>
      <c r="D56" s="116" t="s">
        <v>93</v>
      </c>
      <c r="E56" s="165" t="s">
        <v>93</v>
      </c>
      <c r="F56" s="165" t="s">
        <v>93</v>
      </c>
      <c r="G56" s="165" t="s">
        <v>93</v>
      </c>
      <c r="H56" s="165" t="s">
        <v>93</v>
      </c>
      <c r="I56" s="165" t="s">
        <v>93</v>
      </c>
      <c r="J56" s="165" t="s">
        <v>93</v>
      </c>
      <c r="K56" s="165" t="s">
        <v>93</v>
      </c>
      <c r="L56" s="165" t="s">
        <v>93</v>
      </c>
      <c r="M56" s="165" t="str">
        <f t="shared" si="1"/>
        <v>=</v>
      </c>
    </row>
    <row r="57" spans="1:13" s="25" customFormat="1" ht="15.75" customHeight="1">
      <c r="A57" s="124" t="s">
        <v>262</v>
      </c>
      <c r="B57" s="125" t="s">
        <v>0</v>
      </c>
      <c r="C57" s="116" t="s">
        <v>93</v>
      </c>
      <c r="D57" s="116" t="s">
        <v>93</v>
      </c>
      <c r="E57" s="165" t="s">
        <v>93</v>
      </c>
      <c r="F57" s="165" t="s">
        <v>93</v>
      </c>
      <c r="G57" s="165" t="s">
        <v>93</v>
      </c>
      <c r="H57" s="165" t="s">
        <v>93</v>
      </c>
      <c r="I57" s="165" t="s">
        <v>93</v>
      </c>
      <c r="J57" s="165" t="s">
        <v>93</v>
      </c>
      <c r="K57" s="165" t="s">
        <v>93</v>
      </c>
      <c r="L57" s="165" t="s">
        <v>93</v>
      </c>
      <c r="M57" s="165" t="str">
        <f t="shared" si="1"/>
        <v>=</v>
      </c>
    </row>
    <row r="58" spans="1:13" s="25" customFormat="1" ht="15.75" customHeight="1">
      <c r="A58" s="124" t="s">
        <v>173</v>
      </c>
      <c r="B58" s="125" t="s">
        <v>0</v>
      </c>
      <c r="C58" s="116" t="s">
        <v>93</v>
      </c>
      <c r="D58" s="116" t="s">
        <v>93</v>
      </c>
      <c r="E58" s="165" t="s">
        <v>93</v>
      </c>
      <c r="F58" s="165" t="s">
        <v>93</v>
      </c>
      <c r="G58" s="165" t="s">
        <v>93</v>
      </c>
      <c r="H58" s="165" t="s">
        <v>93</v>
      </c>
      <c r="I58" s="165" t="s">
        <v>93</v>
      </c>
      <c r="J58" s="165" t="s">
        <v>93</v>
      </c>
      <c r="K58" s="165" t="s">
        <v>93</v>
      </c>
      <c r="L58" s="165" t="s">
        <v>93</v>
      </c>
      <c r="M58" s="165" t="str">
        <f t="shared" si="1"/>
        <v>=</v>
      </c>
    </row>
    <row r="59" spans="1:13" s="25" customFormat="1" ht="15.75" customHeight="1">
      <c r="A59" s="124" t="s">
        <v>285</v>
      </c>
      <c r="B59" s="125" t="s">
        <v>0</v>
      </c>
      <c r="C59" s="116" t="s">
        <v>93</v>
      </c>
      <c r="D59" s="116" t="s">
        <v>93</v>
      </c>
      <c r="E59" s="165" t="s">
        <v>93</v>
      </c>
      <c r="F59" s="165" t="s">
        <v>93</v>
      </c>
      <c r="G59" s="165" t="s">
        <v>93</v>
      </c>
      <c r="H59" s="165" t="s">
        <v>93</v>
      </c>
      <c r="I59" s="165" t="s">
        <v>93</v>
      </c>
      <c r="J59" s="165" t="s">
        <v>93</v>
      </c>
      <c r="K59" s="165" t="s">
        <v>93</v>
      </c>
      <c r="L59" s="165" t="s">
        <v>93</v>
      </c>
      <c r="M59" s="165" t="str">
        <f>IF(ISERROR(AVERAGE(C59:L59)),"=",AVERAGE(C59:L59))</f>
        <v>=</v>
      </c>
    </row>
    <row r="60" spans="1:13" s="25" customFormat="1" ht="15.75" customHeight="1">
      <c r="A60" s="124" t="s">
        <v>129</v>
      </c>
      <c r="B60" s="125" t="s">
        <v>0</v>
      </c>
      <c r="C60" s="116" t="s">
        <v>93</v>
      </c>
      <c r="D60" s="116" t="s">
        <v>93</v>
      </c>
      <c r="E60" s="165" t="s">
        <v>93</v>
      </c>
      <c r="F60" s="165" t="s">
        <v>93</v>
      </c>
      <c r="G60" s="165" t="s">
        <v>93</v>
      </c>
      <c r="H60" s="165" t="s">
        <v>93</v>
      </c>
      <c r="I60" s="165" t="s">
        <v>93</v>
      </c>
      <c r="J60" s="165" t="s">
        <v>93</v>
      </c>
      <c r="K60" s="165" t="s">
        <v>93</v>
      </c>
      <c r="L60" s="165" t="s">
        <v>93</v>
      </c>
      <c r="M60" s="165" t="str">
        <f t="shared" si="1"/>
        <v>=</v>
      </c>
    </row>
    <row r="61" spans="1:13" s="25" customFormat="1" ht="15.75" customHeight="1">
      <c r="A61" s="124" t="s">
        <v>172</v>
      </c>
      <c r="B61" s="125" t="s">
        <v>0</v>
      </c>
      <c r="C61" s="116" t="s">
        <v>93</v>
      </c>
      <c r="D61" s="116" t="s">
        <v>93</v>
      </c>
      <c r="E61" s="165" t="s">
        <v>93</v>
      </c>
      <c r="F61" s="165" t="s">
        <v>93</v>
      </c>
      <c r="G61" s="165" t="s">
        <v>93</v>
      </c>
      <c r="H61" s="165" t="s">
        <v>93</v>
      </c>
      <c r="I61" s="165" t="s">
        <v>93</v>
      </c>
      <c r="J61" s="165" t="s">
        <v>93</v>
      </c>
      <c r="K61" s="165" t="s">
        <v>93</v>
      </c>
      <c r="L61" s="165" t="s">
        <v>93</v>
      </c>
      <c r="M61" s="165" t="str">
        <f t="shared" si="1"/>
        <v>=</v>
      </c>
    </row>
    <row r="62" spans="1:13" s="25" customFormat="1" ht="15.75" customHeight="1">
      <c r="A62" s="124" t="s">
        <v>263</v>
      </c>
      <c r="B62" s="125" t="s">
        <v>0</v>
      </c>
      <c r="C62" s="116" t="s">
        <v>93</v>
      </c>
      <c r="D62" s="116" t="s">
        <v>93</v>
      </c>
      <c r="E62" s="165">
        <v>0.6</v>
      </c>
      <c r="F62" s="165">
        <v>0.65</v>
      </c>
      <c r="G62" s="165">
        <v>0.58</v>
      </c>
      <c r="H62" s="165">
        <v>0.63</v>
      </c>
      <c r="I62" s="165">
        <v>0.58</v>
      </c>
      <c r="J62" s="165">
        <v>0.63</v>
      </c>
      <c r="K62" s="165">
        <v>0.58</v>
      </c>
      <c r="L62" s="165">
        <v>0.63</v>
      </c>
      <c r="M62" s="165">
        <f t="shared" si="1"/>
        <v>0.61</v>
      </c>
    </row>
    <row r="63" spans="1:13" ht="15.75" customHeight="1">
      <c r="A63" s="211" t="s">
        <v>164</v>
      </c>
      <c r="B63" s="212"/>
      <c r="C63" s="204"/>
      <c r="D63" s="204"/>
      <c r="E63" s="213"/>
      <c r="F63" s="213"/>
      <c r="G63" s="213"/>
      <c r="H63" s="213"/>
      <c r="I63" s="213"/>
      <c r="J63" s="213"/>
      <c r="K63" s="213"/>
      <c r="L63" s="213"/>
      <c r="M63" s="205"/>
    </row>
    <row r="64" spans="1:13" ht="15.75" customHeight="1">
      <c r="A64" s="176" t="s">
        <v>166</v>
      </c>
      <c r="B64" s="177" t="s">
        <v>96</v>
      </c>
      <c r="C64" s="192" t="s">
        <v>93</v>
      </c>
      <c r="D64" s="192" t="s">
        <v>93</v>
      </c>
      <c r="E64" s="178" t="s">
        <v>93</v>
      </c>
      <c r="F64" s="178" t="s">
        <v>93</v>
      </c>
      <c r="G64" s="178" t="s">
        <v>93</v>
      </c>
      <c r="H64" s="178" t="s">
        <v>93</v>
      </c>
      <c r="I64" s="178" t="s">
        <v>93</v>
      </c>
      <c r="J64" s="178" t="s">
        <v>93</v>
      </c>
      <c r="K64" s="178" t="s">
        <v>93</v>
      </c>
      <c r="L64" s="178" t="s">
        <v>93</v>
      </c>
      <c r="M64" s="178" t="str">
        <f aca="true" t="shared" si="2" ref="M64:M72">IF(ISERROR(AVERAGE(C64:L64)),"=",AVERAGE(C64:L64))</f>
        <v>=</v>
      </c>
    </row>
    <row r="65" spans="1:13" ht="15.75" customHeight="1">
      <c r="A65" s="176" t="s">
        <v>170</v>
      </c>
      <c r="B65" s="177" t="s">
        <v>0</v>
      </c>
      <c r="C65" s="192" t="s">
        <v>93</v>
      </c>
      <c r="D65" s="192" t="s">
        <v>93</v>
      </c>
      <c r="E65" s="178" t="s">
        <v>93</v>
      </c>
      <c r="F65" s="178" t="s">
        <v>93</v>
      </c>
      <c r="G65" s="178" t="s">
        <v>93</v>
      </c>
      <c r="H65" s="178" t="s">
        <v>93</v>
      </c>
      <c r="I65" s="178" t="s">
        <v>93</v>
      </c>
      <c r="J65" s="178" t="s">
        <v>93</v>
      </c>
      <c r="K65" s="178" t="s">
        <v>93</v>
      </c>
      <c r="L65" s="178" t="s">
        <v>93</v>
      </c>
      <c r="M65" s="178" t="str">
        <f t="shared" si="2"/>
        <v>=</v>
      </c>
    </row>
    <row r="66" spans="1:13" ht="15.75" customHeight="1">
      <c r="A66" s="176" t="s">
        <v>167</v>
      </c>
      <c r="B66" s="177" t="s">
        <v>0</v>
      </c>
      <c r="C66" s="192" t="s">
        <v>93</v>
      </c>
      <c r="D66" s="192" t="s">
        <v>93</v>
      </c>
      <c r="E66" s="178" t="s">
        <v>93</v>
      </c>
      <c r="F66" s="178" t="s">
        <v>93</v>
      </c>
      <c r="G66" s="178" t="s">
        <v>93</v>
      </c>
      <c r="H66" s="178" t="s">
        <v>93</v>
      </c>
      <c r="I66" s="178" t="s">
        <v>93</v>
      </c>
      <c r="J66" s="178" t="s">
        <v>93</v>
      </c>
      <c r="K66" s="178" t="s">
        <v>93</v>
      </c>
      <c r="L66" s="178" t="s">
        <v>93</v>
      </c>
      <c r="M66" s="178" t="str">
        <f t="shared" si="2"/>
        <v>=</v>
      </c>
    </row>
    <row r="67" spans="1:13" ht="15.75" customHeight="1">
      <c r="A67" s="176" t="s">
        <v>178</v>
      </c>
      <c r="B67" s="177" t="s">
        <v>0</v>
      </c>
      <c r="C67" s="192" t="s">
        <v>93</v>
      </c>
      <c r="D67" s="192" t="s">
        <v>93</v>
      </c>
      <c r="E67" s="178" t="s">
        <v>93</v>
      </c>
      <c r="F67" s="178" t="s">
        <v>93</v>
      </c>
      <c r="G67" s="178" t="s">
        <v>93</v>
      </c>
      <c r="H67" s="178" t="s">
        <v>93</v>
      </c>
      <c r="I67" s="178" t="s">
        <v>93</v>
      </c>
      <c r="J67" s="178" t="s">
        <v>93</v>
      </c>
      <c r="K67" s="178" t="s">
        <v>93</v>
      </c>
      <c r="L67" s="178" t="s">
        <v>93</v>
      </c>
      <c r="M67" s="178" t="str">
        <f t="shared" si="2"/>
        <v>=</v>
      </c>
    </row>
    <row r="68" spans="1:13" ht="15.75" customHeight="1">
      <c r="A68" s="176" t="s">
        <v>128</v>
      </c>
      <c r="B68" s="177" t="s">
        <v>0</v>
      </c>
      <c r="C68" s="192" t="s">
        <v>93</v>
      </c>
      <c r="D68" s="192" t="s">
        <v>93</v>
      </c>
      <c r="E68" s="178" t="s">
        <v>93</v>
      </c>
      <c r="F68" s="178" t="s">
        <v>93</v>
      </c>
      <c r="G68" s="178" t="s">
        <v>93</v>
      </c>
      <c r="H68" s="178" t="s">
        <v>93</v>
      </c>
      <c r="I68" s="178" t="s">
        <v>93</v>
      </c>
      <c r="J68" s="178" t="s">
        <v>93</v>
      </c>
      <c r="K68" s="178" t="s">
        <v>93</v>
      </c>
      <c r="L68" s="178" t="s">
        <v>93</v>
      </c>
      <c r="M68" s="178" t="str">
        <f t="shared" si="2"/>
        <v>=</v>
      </c>
    </row>
    <row r="69" spans="1:13" ht="15.75" customHeight="1">
      <c r="A69" s="176" t="s">
        <v>173</v>
      </c>
      <c r="B69" s="177" t="s">
        <v>0</v>
      </c>
      <c r="C69" s="192" t="s">
        <v>93</v>
      </c>
      <c r="D69" s="192" t="s">
        <v>93</v>
      </c>
      <c r="E69" s="178" t="s">
        <v>93</v>
      </c>
      <c r="F69" s="178" t="s">
        <v>93</v>
      </c>
      <c r="G69" s="178" t="s">
        <v>93</v>
      </c>
      <c r="H69" s="178" t="s">
        <v>93</v>
      </c>
      <c r="I69" s="178" t="s">
        <v>93</v>
      </c>
      <c r="J69" s="178" t="s">
        <v>93</v>
      </c>
      <c r="K69" s="178" t="s">
        <v>93</v>
      </c>
      <c r="L69" s="178" t="s">
        <v>93</v>
      </c>
      <c r="M69" s="178" t="str">
        <f t="shared" si="2"/>
        <v>=</v>
      </c>
    </row>
    <row r="70" spans="1:13" ht="15.75" customHeight="1">
      <c r="A70" s="176" t="s">
        <v>129</v>
      </c>
      <c r="B70" s="177" t="s">
        <v>0</v>
      </c>
      <c r="C70" s="192" t="s">
        <v>93</v>
      </c>
      <c r="D70" s="192" t="s">
        <v>93</v>
      </c>
      <c r="E70" s="178" t="s">
        <v>93</v>
      </c>
      <c r="F70" s="178" t="s">
        <v>93</v>
      </c>
      <c r="G70" s="178" t="s">
        <v>93</v>
      </c>
      <c r="H70" s="178" t="s">
        <v>93</v>
      </c>
      <c r="I70" s="178" t="s">
        <v>93</v>
      </c>
      <c r="J70" s="178" t="s">
        <v>93</v>
      </c>
      <c r="K70" s="178" t="s">
        <v>93</v>
      </c>
      <c r="L70" s="178" t="s">
        <v>93</v>
      </c>
      <c r="M70" s="178" t="str">
        <f t="shared" si="2"/>
        <v>=</v>
      </c>
    </row>
    <row r="71" spans="1:13" ht="15.75" customHeight="1">
      <c r="A71" s="176" t="s">
        <v>172</v>
      </c>
      <c r="B71" s="177" t="s">
        <v>0</v>
      </c>
      <c r="C71" s="192" t="s">
        <v>93</v>
      </c>
      <c r="D71" s="192" t="s">
        <v>93</v>
      </c>
      <c r="E71" s="178" t="s">
        <v>93</v>
      </c>
      <c r="F71" s="178" t="s">
        <v>93</v>
      </c>
      <c r="G71" s="178" t="s">
        <v>93</v>
      </c>
      <c r="H71" s="178" t="s">
        <v>93</v>
      </c>
      <c r="I71" s="178" t="s">
        <v>93</v>
      </c>
      <c r="J71" s="178" t="s">
        <v>93</v>
      </c>
      <c r="K71" s="178" t="s">
        <v>93</v>
      </c>
      <c r="L71" s="178" t="s">
        <v>93</v>
      </c>
      <c r="M71" s="178" t="str">
        <f t="shared" si="2"/>
        <v>=</v>
      </c>
    </row>
    <row r="72" spans="1:13" ht="15.75" customHeight="1">
      <c r="A72" s="176" t="s">
        <v>139</v>
      </c>
      <c r="B72" s="177" t="s">
        <v>0</v>
      </c>
      <c r="C72" s="192" t="s">
        <v>93</v>
      </c>
      <c r="D72" s="192" t="s">
        <v>93</v>
      </c>
      <c r="E72" s="178" t="s">
        <v>93</v>
      </c>
      <c r="F72" s="178" t="s">
        <v>93</v>
      </c>
      <c r="G72" s="178" t="s">
        <v>93</v>
      </c>
      <c r="H72" s="178" t="s">
        <v>93</v>
      </c>
      <c r="I72" s="178" t="s">
        <v>93</v>
      </c>
      <c r="J72" s="178" t="s">
        <v>93</v>
      </c>
      <c r="K72" s="178" t="s">
        <v>93</v>
      </c>
      <c r="L72" s="178" t="s">
        <v>93</v>
      </c>
      <c r="M72" s="178" t="str">
        <f t="shared" si="2"/>
        <v>=</v>
      </c>
    </row>
    <row r="73" spans="1:13" s="25" customFormat="1" ht="21" customHeight="1">
      <c r="A73" s="208" t="s">
        <v>261</v>
      </c>
      <c r="B73" s="214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</row>
    <row r="74" spans="1:13" s="25" customFormat="1" ht="15.75" customHeight="1">
      <c r="A74" s="124" t="s">
        <v>264</v>
      </c>
      <c r="B74" s="125" t="s">
        <v>96</v>
      </c>
      <c r="C74" s="116" t="s">
        <v>93</v>
      </c>
      <c r="D74" s="116" t="s">
        <v>93</v>
      </c>
      <c r="E74" s="165" t="s">
        <v>93</v>
      </c>
      <c r="F74" s="165" t="s">
        <v>93</v>
      </c>
      <c r="G74" s="165" t="s">
        <v>93</v>
      </c>
      <c r="H74" s="165" t="s">
        <v>93</v>
      </c>
      <c r="I74" s="165" t="s">
        <v>93</v>
      </c>
      <c r="J74" s="165" t="s">
        <v>93</v>
      </c>
      <c r="K74" s="165" t="s">
        <v>93</v>
      </c>
      <c r="L74" s="165" t="s">
        <v>93</v>
      </c>
      <c r="M74" s="165" t="str">
        <f aca="true" t="shared" si="3" ref="M74:M87">IF(ISERROR(AVERAGE(C74:L74)),"=",AVERAGE(C74:L74))</f>
        <v>=</v>
      </c>
    </row>
    <row r="75" spans="1:13" s="25" customFormat="1" ht="15.75" customHeight="1">
      <c r="A75" s="124" t="s">
        <v>169</v>
      </c>
      <c r="B75" s="125" t="s">
        <v>0</v>
      </c>
      <c r="C75" s="116" t="s">
        <v>93</v>
      </c>
      <c r="D75" s="116" t="s">
        <v>93</v>
      </c>
      <c r="E75" s="165">
        <v>0.62</v>
      </c>
      <c r="F75" s="165">
        <v>0.65</v>
      </c>
      <c r="G75" s="165">
        <v>0.63</v>
      </c>
      <c r="H75" s="165">
        <v>0.66</v>
      </c>
      <c r="I75" s="165">
        <v>0.66</v>
      </c>
      <c r="J75" s="165">
        <v>0.7</v>
      </c>
      <c r="K75" s="165">
        <v>0.65</v>
      </c>
      <c r="L75" s="165">
        <v>0.7</v>
      </c>
      <c r="M75" s="165">
        <f t="shared" si="3"/>
        <v>0.6587500000000001</v>
      </c>
    </row>
    <row r="76" spans="1:13" s="25" customFormat="1" ht="15.75" customHeight="1">
      <c r="A76" s="124" t="s">
        <v>174</v>
      </c>
      <c r="B76" s="125" t="s">
        <v>0</v>
      </c>
      <c r="C76" s="116" t="s">
        <v>93</v>
      </c>
      <c r="D76" s="116" t="s">
        <v>93</v>
      </c>
      <c r="E76" s="165">
        <v>0.87</v>
      </c>
      <c r="F76" s="165">
        <v>0.93</v>
      </c>
      <c r="G76" s="165">
        <v>0.88</v>
      </c>
      <c r="H76" s="165">
        <v>0.95</v>
      </c>
      <c r="I76" s="165">
        <v>0.88</v>
      </c>
      <c r="J76" s="165">
        <v>0.95</v>
      </c>
      <c r="K76" s="165" t="s">
        <v>201</v>
      </c>
      <c r="L76" s="165" t="s">
        <v>201</v>
      </c>
      <c r="M76" s="165">
        <f t="shared" si="3"/>
        <v>0.91</v>
      </c>
    </row>
    <row r="77" spans="1:13" s="25" customFormat="1" ht="15.75" customHeight="1">
      <c r="A77" s="124" t="s">
        <v>277</v>
      </c>
      <c r="B77" s="125" t="s">
        <v>0</v>
      </c>
      <c r="C77" s="116" t="s">
        <v>93</v>
      </c>
      <c r="D77" s="116" t="s">
        <v>93</v>
      </c>
      <c r="E77" s="165" t="s">
        <v>93</v>
      </c>
      <c r="F77" s="165" t="s">
        <v>93</v>
      </c>
      <c r="G77" s="165" t="s">
        <v>93</v>
      </c>
      <c r="H77" s="165" t="s">
        <v>93</v>
      </c>
      <c r="I77" s="165" t="s">
        <v>93</v>
      </c>
      <c r="J77" s="165" t="s">
        <v>93</v>
      </c>
      <c r="K77" s="165" t="s">
        <v>93</v>
      </c>
      <c r="L77" s="165" t="s">
        <v>93</v>
      </c>
      <c r="M77" s="165" t="str">
        <f>IF(ISERROR(AVERAGE(C77:L77)),"=",AVERAGE(C77:L77))</f>
        <v>=</v>
      </c>
    </row>
    <row r="78" spans="1:13" s="25" customFormat="1" ht="15.75" customHeight="1">
      <c r="A78" s="124" t="s">
        <v>179</v>
      </c>
      <c r="B78" s="125" t="s">
        <v>0</v>
      </c>
      <c r="C78" s="116" t="s">
        <v>93</v>
      </c>
      <c r="D78" s="116" t="s">
        <v>93</v>
      </c>
      <c r="E78" s="165" t="s">
        <v>93</v>
      </c>
      <c r="F78" s="165" t="s">
        <v>93</v>
      </c>
      <c r="G78" s="165" t="s">
        <v>93</v>
      </c>
      <c r="H78" s="165" t="s">
        <v>93</v>
      </c>
      <c r="I78" s="165" t="s">
        <v>93</v>
      </c>
      <c r="J78" s="165" t="s">
        <v>93</v>
      </c>
      <c r="K78" s="165" t="s">
        <v>93</v>
      </c>
      <c r="L78" s="165" t="s">
        <v>93</v>
      </c>
      <c r="M78" s="165" t="str">
        <f t="shared" si="3"/>
        <v>=</v>
      </c>
    </row>
    <row r="79" spans="1:13" s="25" customFormat="1" ht="15.75" customHeight="1">
      <c r="A79" s="124" t="s">
        <v>177</v>
      </c>
      <c r="B79" s="125" t="s">
        <v>0</v>
      </c>
      <c r="C79" s="116" t="s">
        <v>93</v>
      </c>
      <c r="D79" s="116" t="s">
        <v>93</v>
      </c>
      <c r="E79" s="165" t="s">
        <v>93</v>
      </c>
      <c r="F79" s="165" t="s">
        <v>93</v>
      </c>
      <c r="G79" s="165" t="s">
        <v>93</v>
      </c>
      <c r="H79" s="165" t="s">
        <v>93</v>
      </c>
      <c r="I79" s="165" t="s">
        <v>93</v>
      </c>
      <c r="J79" s="165" t="s">
        <v>93</v>
      </c>
      <c r="K79" s="165" t="s">
        <v>93</v>
      </c>
      <c r="L79" s="165" t="s">
        <v>93</v>
      </c>
      <c r="M79" s="165" t="str">
        <f t="shared" si="3"/>
        <v>=</v>
      </c>
    </row>
    <row r="80" spans="1:13" s="25" customFormat="1" ht="15.75" customHeight="1">
      <c r="A80" s="124" t="s">
        <v>278</v>
      </c>
      <c r="B80" s="125" t="s">
        <v>0</v>
      </c>
      <c r="C80" s="116" t="s">
        <v>93</v>
      </c>
      <c r="D80" s="116" t="s">
        <v>93</v>
      </c>
      <c r="E80" s="165" t="s">
        <v>93</v>
      </c>
      <c r="F80" s="165" t="s">
        <v>93</v>
      </c>
      <c r="G80" s="165" t="s">
        <v>93</v>
      </c>
      <c r="H80" s="165" t="s">
        <v>93</v>
      </c>
      <c r="I80" s="165" t="s">
        <v>93</v>
      </c>
      <c r="J80" s="165" t="s">
        <v>93</v>
      </c>
      <c r="K80" s="165" t="s">
        <v>93</v>
      </c>
      <c r="L80" s="165" t="s">
        <v>93</v>
      </c>
      <c r="M80" s="165" t="str">
        <f>IF(ISERROR(AVERAGE(C80:L80)),"=",AVERAGE(C80:L80))</f>
        <v>=</v>
      </c>
    </row>
    <row r="81" spans="1:13" s="25" customFormat="1" ht="15.75" customHeight="1">
      <c r="A81" s="124" t="s">
        <v>265</v>
      </c>
      <c r="B81" s="125" t="s">
        <v>0</v>
      </c>
      <c r="C81" s="116" t="s">
        <v>93</v>
      </c>
      <c r="D81" s="116" t="s">
        <v>93</v>
      </c>
      <c r="E81" s="165" t="s">
        <v>93</v>
      </c>
      <c r="F81" s="165" t="s">
        <v>93</v>
      </c>
      <c r="G81" s="165">
        <v>0.48</v>
      </c>
      <c r="H81" s="165">
        <v>0.55</v>
      </c>
      <c r="I81" s="165">
        <v>0.5</v>
      </c>
      <c r="J81" s="165">
        <v>0.57</v>
      </c>
      <c r="K81" s="165">
        <v>0.5</v>
      </c>
      <c r="L81" s="165">
        <v>0.57</v>
      </c>
      <c r="M81" s="165">
        <f t="shared" si="3"/>
        <v>0.5283333333333333</v>
      </c>
    </row>
    <row r="82" spans="1:13" s="25" customFormat="1" ht="15.75" customHeight="1">
      <c r="A82" s="124" t="s">
        <v>143</v>
      </c>
      <c r="B82" s="125" t="s">
        <v>0</v>
      </c>
      <c r="C82" s="116" t="s">
        <v>93</v>
      </c>
      <c r="D82" s="116" t="s">
        <v>93</v>
      </c>
      <c r="E82" s="165">
        <v>0.49</v>
      </c>
      <c r="F82" s="165">
        <v>0.51</v>
      </c>
      <c r="G82" s="165">
        <v>0.49</v>
      </c>
      <c r="H82" s="165">
        <v>0.51</v>
      </c>
      <c r="I82" s="165">
        <v>0.48</v>
      </c>
      <c r="J82" s="165">
        <v>0.51</v>
      </c>
      <c r="K82" s="165">
        <v>0.48</v>
      </c>
      <c r="L82" s="165">
        <v>0.51</v>
      </c>
      <c r="M82" s="165">
        <f t="shared" si="3"/>
        <v>0.49750000000000005</v>
      </c>
    </row>
    <row r="83" spans="1:13" s="25" customFormat="1" ht="15.75" customHeight="1">
      <c r="A83" s="124" t="s">
        <v>144</v>
      </c>
      <c r="B83" s="125" t="s">
        <v>0</v>
      </c>
      <c r="C83" s="116" t="s">
        <v>93</v>
      </c>
      <c r="D83" s="116" t="s">
        <v>93</v>
      </c>
      <c r="E83" s="165">
        <v>0.8</v>
      </c>
      <c r="F83" s="165">
        <v>0.85</v>
      </c>
      <c r="G83" s="165">
        <v>0.8</v>
      </c>
      <c r="H83" s="165">
        <v>0.85</v>
      </c>
      <c r="I83" s="165">
        <v>0.8</v>
      </c>
      <c r="J83" s="165">
        <v>0.85</v>
      </c>
      <c r="K83" s="165">
        <v>0.8</v>
      </c>
      <c r="L83" s="165">
        <v>0.85</v>
      </c>
      <c r="M83" s="165">
        <f t="shared" si="3"/>
        <v>0.825</v>
      </c>
    </row>
    <row r="84" spans="1:13" s="25" customFormat="1" ht="15.75" customHeight="1">
      <c r="A84" s="124" t="s">
        <v>140</v>
      </c>
      <c r="B84" s="125" t="s">
        <v>0</v>
      </c>
      <c r="C84" s="116" t="s">
        <v>93</v>
      </c>
      <c r="D84" s="116" t="s">
        <v>93</v>
      </c>
      <c r="E84" s="165" t="s">
        <v>93</v>
      </c>
      <c r="F84" s="165" t="s">
        <v>93</v>
      </c>
      <c r="G84" s="165" t="s">
        <v>93</v>
      </c>
      <c r="H84" s="165" t="s">
        <v>93</v>
      </c>
      <c r="I84" s="165" t="s">
        <v>93</v>
      </c>
      <c r="J84" s="165" t="s">
        <v>93</v>
      </c>
      <c r="K84" s="165" t="s">
        <v>93</v>
      </c>
      <c r="L84" s="165" t="s">
        <v>93</v>
      </c>
      <c r="M84" s="165" t="str">
        <f t="shared" si="3"/>
        <v>=</v>
      </c>
    </row>
    <row r="85" spans="1:13" s="25" customFormat="1" ht="15.75" customHeight="1">
      <c r="A85" s="124" t="s">
        <v>273</v>
      </c>
      <c r="B85" s="125" t="s">
        <v>0</v>
      </c>
      <c r="C85" s="116" t="s">
        <v>93</v>
      </c>
      <c r="D85" s="116" t="s">
        <v>93</v>
      </c>
      <c r="E85" s="165">
        <v>0.57</v>
      </c>
      <c r="F85" s="165">
        <v>0.61</v>
      </c>
      <c r="G85" s="165">
        <v>0.57</v>
      </c>
      <c r="H85" s="165">
        <v>0.61</v>
      </c>
      <c r="I85" s="165">
        <v>0.57</v>
      </c>
      <c r="J85" s="165">
        <v>0.62</v>
      </c>
      <c r="K85" s="165">
        <v>0.57</v>
      </c>
      <c r="L85" s="165">
        <v>0.62</v>
      </c>
      <c r="M85" s="165">
        <f>IF(ISERROR(AVERAGE(C85:L85)),"=",AVERAGE(C85:L85))</f>
        <v>0.5925</v>
      </c>
    </row>
    <row r="86" spans="1:13" s="25" customFormat="1" ht="15.75" customHeight="1">
      <c r="A86" s="124" t="s">
        <v>141</v>
      </c>
      <c r="B86" s="125" t="s">
        <v>0</v>
      </c>
      <c r="C86" s="116" t="s">
        <v>93</v>
      </c>
      <c r="D86" s="116" t="s">
        <v>93</v>
      </c>
      <c r="E86" s="165">
        <v>0.86</v>
      </c>
      <c r="F86" s="165">
        <v>0.89</v>
      </c>
      <c r="G86" s="165">
        <v>0.86</v>
      </c>
      <c r="H86" s="165">
        <v>0.89</v>
      </c>
      <c r="I86" s="165">
        <v>0.86</v>
      </c>
      <c r="J86" s="165">
        <v>0.89</v>
      </c>
      <c r="K86" s="165">
        <v>0.86</v>
      </c>
      <c r="L86" s="165">
        <v>0.89</v>
      </c>
      <c r="M86" s="165">
        <f t="shared" si="3"/>
        <v>0.875</v>
      </c>
    </row>
    <row r="87" spans="1:13" s="25" customFormat="1" ht="15.75" customHeight="1">
      <c r="A87" s="124" t="s">
        <v>266</v>
      </c>
      <c r="B87" s="125" t="s">
        <v>0</v>
      </c>
      <c r="C87" s="116" t="s">
        <v>93</v>
      </c>
      <c r="D87" s="116" t="s">
        <v>93</v>
      </c>
      <c r="E87" s="165" t="s">
        <v>93</v>
      </c>
      <c r="F87" s="165" t="s">
        <v>93</v>
      </c>
      <c r="G87" s="165" t="s">
        <v>93</v>
      </c>
      <c r="H87" s="165" t="s">
        <v>93</v>
      </c>
      <c r="I87" s="165" t="s">
        <v>93</v>
      </c>
      <c r="J87" s="165" t="s">
        <v>93</v>
      </c>
      <c r="K87" s="165" t="s">
        <v>93</v>
      </c>
      <c r="L87" s="165" t="s">
        <v>93</v>
      </c>
      <c r="M87" s="165" t="str">
        <f t="shared" si="3"/>
        <v>=</v>
      </c>
    </row>
    <row r="88" spans="1:13" s="25" customFormat="1" ht="15.75" customHeight="1">
      <c r="A88" s="124" t="s">
        <v>274</v>
      </c>
      <c r="B88" s="125" t="s">
        <v>0</v>
      </c>
      <c r="C88" s="116" t="s">
        <v>93</v>
      </c>
      <c r="D88" s="116" t="s">
        <v>93</v>
      </c>
      <c r="E88" s="165">
        <v>0.73</v>
      </c>
      <c r="F88" s="165">
        <v>0.75</v>
      </c>
      <c r="G88" s="165">
        <v>0.73</v>
      </c>
      <c r="H88" s="165">
        <v>0.75</v>
      </c>
      <c r="I88" s="165">
        <v>0.73</v>
      </c>
      <c r="J88" s="165">
        <v>0.75</v>
      </c>
      <c r="K88" s="165">
        <v>0.73</v>
      </c>
      <c r="L88" s="165">
        <v>0.75</v>
      </c>
      <c r="M88" s="165">
        <f>IF(ISERROR(AVERAGE(C88:L88)),"=",AVERAGE(C88:L88))</f>
        <v>0.74</v>
      </c>
    </row>
    <row r="89" spans="1:13" ht="21" customHeight="1">
      <c r="A89" s="211" t="s">
        <v>165</v>
      </c>
      <c r="B89" s="216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</row>
    <row r="90" spans="1:13" ht="15.75" customHeight="1">
      <c r="A90" s="176" t="s">
        <v>168</v>
      </c>
      <c r="B90" s="177" t="s">
        <v>96</v>
      </c>
      <c r="C90" s="192" t="s">
        <v>93</v>
      </c>
      <c r="D90" s="192" t="s">
        <v>93</v>
      </c>
      <c r="E90" s="178" t="s">
        <v>93</v>
      </c>
      <c r="F90" s="178" t="s">
        <v>93</v>
      </c>
      <c r="G90" s="178" t="s">
        <v>93</v>
      </c>
      <c r="H90" s="178" t="s">
        <v>93</v>
      </c>
      <c r="I90" s="178" t="s">
        <v>93</v>
      </c>
      <c r="J90" s="178" t="s">
        <v>93</v>
      </c>
      <c r="K90" s="178" t="s">
        <v>93</v>
      </c>
      <c r="L90" s="178" t="s">
        <v>93</v>
      </c>
      <c r="M90" s="178" t="str">
        <f aca="true" t="shared" si="4" ref="M90:M102">IF(ISERROR(AVERAGE(C90:L90)),"=",AVERAGE(C90:L90))</f>
        <v>=</v>
      </c>
    </row>
    <row r="91" spans="1:13" ht="15.75" customHeight="1">
      <c r="A91" s="176" t="s">
        <v>171</v>
      </c>
      <c r="B91" s="177" t="s">
        <v>0</v>
      </c>
      <c r="C91" s="192" t="s">
        <v>93</v>
      </c>
      <c r="D91" s="192" t="s">
        <v>93</v>
      </c>
      <c r="E91" s="178" t="s">
        <v>93</v>
      </c>
      <c r="F91" s="178" t="s">
        <v>93</v>
      </c>
      <c r="G91" s="178" t="s">
        <v>93</v>
      </c>
      <c r="H91" s="178" t="s">
        <v>93</v>
      </c>
      <c r="I91" s="178" t="s">
        <v>93</v>
      </c>
      <c r="J91" s="178" t="s">
        <v>93</v>
      </c>
      <c r="K91" s="178" t="s">
        <v>93</v>
      </c>
      <c r="L91" s="178" t="s">
        <v>93</v>
      </c>
      <c r="M91" s="178" t="str">
        <f t="shared" si="4"/>
        <v>=</v>
      </c>
    </row>
    <row r="92" spans="1:13" ht="15.75" customHeight="1">
      <c r="A92" s="176" t="s">
        <v>97</v>
      </c>
      <c r="B92" s="177" t="s">
        <v>0</v>
      </c>
      <c r="C92" s="192" t="s">
        <v>93</v>
      </c>
      <c r="D92" s="192" t="s">
        <v>93</v>
      </c>
      <c r="E92" s="178" t="s">
        <v>93</v>
      </c>
      <c r="F92" s="178" t="s">
        <v>93</v>
      </c>
      <c r="G92" s="178" t="s">
        <v>93</v>
      </c>
      <c r="H92" s="178" t="s">
        <v>93</v>
      </c>
      <c r="I92" s="178" t="s">
        <v>93</v>
      </c>
      <c r="J92" s="178" t="s">
        <v>93</v>
      </c>
      <c r="K92" s="178" t="s">
        <v>93</v>
      </c>
      <c r="L92" s="178" t="s">
        <v>93</v>
      </c>
      <c r="M92" s="178" t="str">
        <f t="shared" si="4"/>
        <v>=</v>
      </c>
    </row>
    <row r="93" spans="1:13" ht="15.75" customHeight="1">
      <c r="A93" s="176" t="s">
        <v>169</v>
      </c>
      <c r="B93" s="177" t="s">
        <v>0</v>
      </c>
      <c r="C93" s="192" t="s">
        <v>93</v>
      </c>
      <c r="D93" s="192" t="s">
        <v>93</v>
      </c>
      <c r="E93" s="178" t="s">
        <v>93</v>
      </c>
      <c r="F93" s="178" t="s">
        <v>93</v>
      </c>
      <c r="G93" s="178" t="s">
        <v>93</v>
      </c>
      <c r="H93" s="178" t="s">
        <v>93</v>
      </c>
      <c r="I93" s="178" t="s">
        <v>93</v>
      </c>
      <c r="J93" s="178" t="s">
        <v>93</v>
      </c>
      <c r="K93" s="178" t="s">
        <v>93</v>
      </c>
      <c r="L93" s="178" t="s">
        <v>93</v>
      </c>
      <c r="M93" s="178" t="str">
        <f t="shared" si="4"/>
        <v>=</v>
      </c>
    </row>
    <row r="94" spans="1:13" ht="15.75" customHeight="1">
      <c r="A94" s="176" t="s">
        <v>174</v>
      </c>
      <c r="B94" s="177" t="s">
        <v>0</v>
      </c>
      <c r="C94" s="192" t="s">
        <v>93</v>
      </c>
      <c r="D94" s="192" t="s">
        <v>93</v>
      </c>
      <c r="E94" s="178" t="s">
        <v>93</v>
      </c>
      <c r="F94" s="178" t="s">
        <v>93</v>
      </c>
      <c r="G94" s="178" t="s">
        <v>93</v>
      </c>
      <c r="H94" s="178" t="s">
        <v>93</v>
      </c>
      <c r="I94" s="178" t="s">
        <v>93</v>
      </c>
      <c r="J94" s="178" t="s">
        <v>93</v>
      </c>
      <c r="K94" s="178" t="s">
        <v>93</v>
      </c>
      <c r="L94" s="178" t="s">
        <v>93</v>
      </c>
      <c r="M94" s="178" t="str">
        <f t="shared" si="4"/>
        <v>=</v>
      </c>
    </row>
    <row r="95" spans="1:13" ht="15.75" customHeight="1">
      <c r="A95" s="176" t="s">
        <v>179</v>
      </c>
      <c r="B95" s="177" t="s">
        <v>0</v>
      </c>
      <c r="C95" s="192" t="s">
        <v>93</v>
      </c>
      <c r="D95" s="192" t="s">
        <v>93</v>
      </c>
      <c r="E95" s="178" t="s">
        <v>93</v>
      </c>
      <c r="F95" s="178" t="s">
        <v>93</v>
      </c>
      <c r="G95" s="178" t="s">
        <v>93</v>
      </c>
      <c r="H95" s="178" t="s">
        <v>93</v>
      </c>
      <c r="I95" s="178" t="s">
        <v>93</v>
      </c>
      <c r="J95" s="178" t="s">
        <v>93</v>
      </c>
      <c r="K95" s="178" t="s">
        <v>93</v>
      </c>
      <c r="L95" s="178" t="s">
        <v>93</v>
      </c>
      <c r="M95" s="178" t="str">
        <f t="shared" si="4"/>
        <v>=</v>
      </c>
    </row>
    <row r="96" spans="1:13" ht="15.75" customHeight="1">
      <c r="A96" s="176" t="s">
        <v>177</v>
      </c>
      <c r="B96" s="177" t="s">
        <v>0</v>
      </c>
      <c r="C96" s="192" t="s">
        <v>93</v>
      </c>
      <c r="D96" s="192" t="s">
        <v>93</v>
      </c>
      <c r="E96" s="178" t="s">
        <v>93</v>
      </c>
      <c r="F96" s="178" t="s">
        <v>93</v>
      </c>
      <c r="G96" s="178" t="s">
        <v>93</v>
      </c>
      <c r="H96" s="178" t="s">
        <v>93</v>
      </c>
      <c r="I96" s="178" t="s">
        <v>93</v>
      </c>
      <c r="J96" s="178" t="s">
        <v>93</v>
      </c>
      <c r="K96" s="178" t="s">
        <v>93</v>
      </c>
      <c r="L96" s="178" t="s">
        <v>93</v>
      </c>
      <c r="M96" s="178" t="str">
        <f t="shared" si="4"/>
        <v>=</v>
      </c>
    </row>
    <row r="97" spans="1:13" ht="15.75" customHeight="1">
      <c r="A97" s="176" t="s">
        <v>140</v>
      </c>
      <c r="B97" s="177" t="s">
        <v>0</v>
      </c>
      <c r="C97" s="192" t="s">
        <v>93</v>
      </c>
      <c r="D97" s="192" t="s">
        <v>93</v>
      </c>
      <c r="E97" s="178" t="s">
        <v>93</v>
      </c>
      <c r="F97" s="178" t="s">
        <v>93</v>
      </c>
      <c r="G97" s="178" t="s">
        <v>93</v>
      </c>
      <c r="H97" s="178" t="s">
        <v>93</v>
      </c>
      <c r="I97" s="178" t="s">
        <v>93</v>
      </c>
      <c r="J97" s="178" t="s">
        <v>93</v>
      </c>
      <c r="K97" s="178" t="s">
        <v>93</v>
      </c>
      <c r="L97" s="178" t="s">
        <v>93</v>
      </c>
      <c r="M97" s="178" t="str">
        <f t="shared" si="4"/>
        <v>=</v>
      </c>
    </row>
    <row r="98" spans="1:13" ht="15.75" customHeight="1">
      <c r="A98" s="176" t="s">
        <v>141</v>
      </c>
      <c r="B98" s="177" t="s">
        <v>0</v>
      </c>
      <c r="C98" s="192" t="s">
        <v>93</v>
      </c>
      <c r="D98" s="192" t="s">
        <v>93</v>
      </c>
      <c r="E98" s="178" t="s">
        <v>93</v>
      </c>
      <c r="F98" s="178" t="s">
        <v>93</v>
      </c>
      <c r="G98" s="178" t="s">
        <v>93</v>
      </c>
      <c r="H98" s="178" t="s">
        <v>93</v>
      </c>
      <c r="I98" s="178" t="s">
        <v>93</v>
      </c>
      <c r="J98" s="178" t="s">
        <v>93</v>
      </c>
      <c r="K98" s="178" t="s">
        <v>93</v>
      </c>
      <c r="L98" s="178" t="s">
        <v>93</v>
      </c>
      <c r="M98" s="178" t="str">
        <f t="shared" si="4"/>
        <v>=</v>
      </c>
    </row>
    <row r="99" spans="1:13" ht="15.75" customHeight="1">
      <c r="A99" s="176" t="s">
        <v>142</v>
      </c>
      <c r="B99" s="177" t="s">
        <v>0</v>
      </c>
      <c r="C99" s="192" t="s">
        <v>93</v>
      </c>
      <c r="D99" s="192" t="s">
        <v>93</v>
      </c>
      <c r="E99" s="178" t="s">
        <v>93</v>
      </c>
      <c r="F99" s="178" t="s">
        <v>93</v>
      </c>
      <c r="G99" s="178" t="s">
        <v>93</v>
      </c>
      <c r="H99" s="178" t="s">
        <v>93</v>
      </c>
      <c r="I99" s="178" t="s">
        <v>93</v>
      </c>
      <c r="J99" s="178" t="s">
        <v>93</v>
      </c>
      <c r="K99" s="178" t="s">
        <v>93</v>
      </c>
      <c r="L99" s="178" t="s">
        <v>93</v>
      </c>
      <c r="M99" s="178" t="str">
        <f t="shared" si="4"/>
        <v>=</v>
      </c>
    </row>
    <row r="100" spans="1:13" ht="15.75" customHeight="1">
      <c r="A100" s="176" t="s">
        <v>98</v>
      </c>
      <c r="B100" s="177" t="s">
        <v>0</v>
      </c>
      <c r="C100" s="192" t="s">
        <v>93</v>
      </c>
      <c r="D100" s="192" t="s">
        <v>93</v>
      </c>
      <c r="E100" s="178" t="s">
        <v>93</v>
      </c>
      <c r="F100" s="178" t="s">
        <v>93</v>
      </c>
      <c r="G100" s="178" t="s">
        <v>93</v>
      </c>
      <c r="H100" s="178" t="s">
        <v>93</v>
      </c>
      <c r="I100" s="178" t="s">
        <v>93</v>
      </c>
      <c r="J100" s="178" t="s">
        <v>93</v>
      </c>
      <c r="K100" s="178" t="s">
        <v>93</v>
      </c>
      <c r="L100" s="178" t="s">
        <v>93</v>
      </c>
      <c r="M100" s="178" t="str">
        <f t="shared" si="4"/>
        <v>=</v>
      </c>
    </row>
    <row r="101" spans="1:13" ht="15.75" customHeight="1">
      <c r="A101" s="176" t="s">
        <v>143</v>
      </c>
      <c r="B101" s="177" t="s">
        <v>0</v>
      </c>
      <c r="C101" s="192" t="s">
        <v>93</v>
      </c>
      <c r="D101" s="192" t="s">
        <v>93</v>
      </c>
      <c r="E101" s="178" t="s">
        <v>93</v>
      </c>
      <c r="F101" s="178" t="s">
        <v>93</v>
      </c>
      <c r="G101" s="178" t="s">
        <v>93</v>
      </c>
      <c r="H101" s="178" t="s">
        <v>93</v>
      </c>
      <c r="I101" s="178" t="s">
        <v>93</v>
      </c>
      <c r="J101" s="178" t="s">
        <v>93</v>
      </c>
      <c r="K101" s="178" t="s">
        <v>93</v>
      </c>
      <c r="L101" s="178" t="s">
        <v>93</v>
      </c>
      <c r="M101" s="178" t="str">
        <f t="shared" si="4"/>
        <v>=</v>
      </c>
    </row>
    <row r="102" spans="1:13" ht="22.5" customHeight="1">
      <c r="A102" s="176" t="s">
        <v>144</v>
      </c>
      <c r="B102" s="177" t="s">
        <v>0</v>
      </c>
      <c r="C102" s="192" t="s">
        <v>93</v>
      </c>
      <c r="D102" s="192" t="s">
        <v>93</v>
      </c>
      <c r="E102" s="178" t="s">
        <v>93</v>
      </c>
      <c r="F102" s="178" t="s">
        <v>93</v>
      </c>
      <c r="G102" s="178" t="s">
        <v>93</v>
      </c>
      <c r="H102" s="178" t="s">
        <v>93</v>
      </c>
      <c r="I102" s="178" t="s">
        <v>93</v>
      </c>
      <c r="J102" s="178" t="s">
        <v>93</v>
      </c>
      <c r="K102" s="178" t="s">
        <v>93</v>
      </c>
      <c r="L102" s="178" t="s">
        <v>93</v>
      </c>
      <c r="M102" s="178" t="str">
        <f t="shared" si="4"/>
        <v>=</v>
      </c>
    </row>
    <row r="103" spans="1:13" ht="15.75" customHeight="1">
      <c r="A103" s="48" t="s">
        <v>116</v>
      </c>
      <c r="B103" s="33" t="s">
        <v>5</v>
      </c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5"/>
    </row>
    <row r="104" spans="1:13" ht="15.75" customHeight="1">
      <c r="A104" s="46" t="s">
        <v>117</v>
      </c>
      <c r="B104" s="51" t="s">
        <v>96</v>
      </c>
      <c r="C104" s="116" t="s">
        <v>93</v>
      </c>
      <c r="D104" s="116" t="s">
        <v>93</v>
      </c>
      <c r="E104" s="52" t="s">
        <v>93</v>
      </c>
      <c r="F104" s="52" t="s">
        <v>93</v>
      </c>
      <c r="G104" s="52" t="s">
        <v>93</v>
      </c>
      <c r="H104" s="52" t="s">
        <v>93</v>
      </c>
      <c r="I104" s="52" t="s">
        <v>93</v>
      </c>
      <c r="J104" s="52" t="s">
        <v>93</v>
      </c>
      <c r="K104" s="52" t="s">
        <v>93</v>
      </c>
      <c r="L104" s="52" t="s">
        <v>93</v>
      </c>
      <c r="M104" s="52" t="str">
        <f>IF(ISERROR(AVERAGE(C104:L104)),"=",AVERAGE(C104:L104))</f>
        <v>=</v>
      </c>
    </row>
    <row r="105" spans="1:13" ht="15.75" customHeight="1">
      <c r="A105" s="48" t="s">
        <v>118</v>
      </c>
      <c r="B105" s="33" t="s">
        <v>5</v>
      </c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5"/>
    </row>
    <row r="106" spans="1:13" ht="15.75" customHeight="1">
      <c r="A106" s="46" t="s">
        <v>117</v>
      </c>
      <c r="B106" s="51" t="s">
        <v>96</v>
      </c>
      <c r="C106" s="116" t="s">
        <v>93</v>
      </c>
      <c r="D106" s="116" t="s">
        <v>93</v>
      </c>
      <c r="E106" s="116" t="s">
        <v>93</v>
      </c>
      <c r="F106" s="116" t="s">
        <v>93</v>
      </c>
      <c r="G106" s="52" t="s">
        <v>93</v>
      </c>
      <c r="H106" s="52" t="s">
        <v>93</v>
      </c>
      <c r="I106" s="52" t="s">
        <v>93</v>
      </c>
      <c r="J106" s="52" t="s">
        <v>93</v>
      </c>
      <c r="K106" s="52" t="s">
        <v>93</v>
      </c>
      <c r="L106" s="52" t="s">
        <v>93</v>
      </c>
      <c r="M106" s="52" t="str">
        <f>IF(ISERROR(AVERAGE(C106:L106)),"=",AVERAGE(C106:L106))</f>
        <v>=</v>
      </c>
    </row>
    <row r="107" spans="1:13" ht="15.75" customHeight="1">
      <c r="A107" s="46" t="s">
        <v>162</v>
      </c>
      <c r="B107" s="51" t="s">
        <v>96</v>
      </c>
      <c r="C107" s="116" t="s">
        <v>93</v>
      </c>
      <c r="D107" s="116" t="s">
        <v>93</v>
      </c>
      <c r="E107" s="52" t="s">
        <v>93</v>
      </c>
      <c r="F107" s="52" t="s">
        <v>93</v>
      </c>
      <c r="G107" s="52" t="s">
        <v>93</v>
      </c>
      <c r="H107" s="52" t="s">
        <v>93</v>
      </c>
      <c r="I107" s="52" t="s">
        <v>93</v>
      </c>
      <c r="J107" s="52" t="s">
        <v>93</v>
      </c>
      <c r="K107" s="52" t="s">
        <v>93</v>
      </c>
      <c r="L107" s="52" t="s">
        <v>93</v>
      </c>
      <c r="M107" s="52" t="str">
        <f>IF(ISERROR(AVERAGE(C107:L107)),"=",AVERAGE(C107:L107))</f>
        <v>=</v>
      </c>
    </row>
    <row r="108" spans="1:14" ht="21" customHeight="1">
      <c r="A108" s="247" t="s">
        <v>130</v>
      </c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137"/>
      <c r="N108" s="132"/>
    </row>
    <row r="109" spans="1:14" ht="13.5" customHeight="1">
      <c r="A109" s="249" t="s">
        <v>131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138"/>
      <c r="N109" s="132"/>
    </row>
    <row r="110" spans="1:13" ht="18" customHeight="1">
      <c r="A110" s="48" t="s">
        <v>77</v>
      </c>
      <c r="B110" s="33" t="s">
        <v>5</v>
      </c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40"/>
    </row>
    <row r="111" spans="1:13" ht="15.75" customHeight="1">
      <c r="A111" s="46" t="s">
        <v>19</v>
      </c>
      <c r="B111" s="170" t="s">
        <v>26</v>
      </c>
      <c r="C111" s="116" t="s">
        <v>93</v>
      </c>
      <c r="D111" s="116" t="s">
        <v>93</v>
      </c>
      <c r="E111" s="52" t="s">
        <v>93</v>
      </c>
      <c r="F111" s="52" t="s">
        <v>93</v>
      </c>
      <c r="G111" s="52" t="s">
        <v>93</v>
      </c>
      <c r="H111" s="52" t="s">
        <v>93</v>
      </c>
      <c r="I111" s="52" t="s">
        <v>93</v>
      </c>
      <c r="J111" s="52" t="s">
        <v>93</v>
      </c>
      <c r="K111" s="52" t="s">
        <v>93</v>
      </c>
      <c r="L111" s="52" t="s">
        <v>93</v>
      </c>
      <c r="M111" s="52" t="str">
        <f>IF(ISERROR(AVERAGE(C111:L111)),"=",AVERAGE(C111:L111))</f>
        <v>=</v>
      </c>
    </row>
    <row r="112" spans="1:13" ht="15.75" customHeight="1">
      <c r="A112" s="46" t="s">
        <v>20</v>
      </c>
      <c r="B112" s="51" t="s">
        <v>0</v>
      </c>
      <c r="C112" s="116" t="s">
        <v>93</v>
      </c>
      <c r="D112" s="116" t="s">
        <v>93</v>
      </c>
      <c r="E112" s="52" t="s">
        <v>93</v>
      </c>
      <c r="F112" s="52" t="s">
        <v>93</v>
      </c>
      <c r="G112" s="52" t="s">
        <v>93</v>
      </c>
      <c r="H112" s="52" t="s">
        <v>93</v>
      </c>
      <c r="I112" s="52" t="s">
        <v>93</v>
      </c>
      <c r="J112" s="52" t="s">
        <v>93</v>
      </c>
      <c r="K112" s="52" t="s">
        <v>93</v>
      </c>
      <c r="L112" s="52" t="s">
        <v>93</v>
      </c>
      <c r="M112" s="52" t="str">
        <f>IF(ISERROR(AVERAGE(C112:L112)),"=",AVERAGE(C112:L112))</f>
        <v>=</v>
      </c>
    </row>
    <row r="113" spans="1:13" ht="27.75" customHeight="1">
      <c r="A113" s="141" t="s">
        <v>78</v>
      </c>
      <c r="B113" s="170" t="s">
        <v>26</v>
      </c>
      <c r="C113" s="116" t="s">
        <v>93</v>
      </c>
      <c r="D113" s="116" t="s">
        <v>93</v>
      </c>
      <c r="E113" s="52" t="s">
        <v>93</v>
      </c>
      <c r="F113" s="52" t="s">
        <v>93</v>
      </c>
      <c r="G113" s="52" t="s">
        <v>93</v>
      </c>
      <c r="H113" s="52" t="s">
        <v>93</v>
      </c>
      <c r="I113" s="52" t="s">
        <v>93</v>
      </c>
      <c r="J113" s="52" t="s">
        <v>93</v>
      </c>
      <c r="K113" s="52" t="s">
        <v>93</v>
      </c>
      <c r="L113" s="52" t="s">
        <v>93</v>
      </c>
      <c r="M113" s="52" t="str">
        <f>IF(ISERROR(AVERAGE(C113:L113)),"=",AVERAGE(C113:L113))</f>
        <v>=</v>
      </c>
    </row>
    <row r="114" spans="1:13" ht="27.75" customHeight="1">
      <c r="A114" s="248" t="s">
        <v>132</v>
      </c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137"/>
    </row>
    <row r="115" spans="1:14" s="25" customFormat="1" ht="26.25" customHeight="1">
      <c r="A115" s="49" t="s">
        <v>99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3"/>
      <c r="N115" s="144"/>
    </row>
    <row r="116" spans="1:13" ht="15.75" customHeight="1">
      <c r="A116" s="46" t="s">
        <v>100</v>
      </c>
      <c r="B116" s="170" t="s">
        <v>26</v>
      </c>
      <c r="C116" s="116" t="s">
        <v>93</v>
      </c>
      <c r="D116" s="116" t="s">
        <v>93</v>
      </c>
      <c r="E116" s="116" t="s">
        <v>93</v>
      </c>
      <c r="F116" s="116" t="s">
        <v>93</v>
      </c>
      <c r="G116" s="116" t="s">
        <v>93</v>
      </c>
      <c r="H116" s="116" t="s">
        <v>93</v>
      </c>
      <c r="I116" s="116" t="s">
        <v>93</v>
      </c>
      <c r="J116" s="116" t="s">
        <v>93</v>
      </c>
      <c r="K116" s="116" t="s">
        <v>93</v>
      </c>
      <c r="L116" s="116" t="s">
        <v>93</v>
      </c>
      <c r="M116" s="52" t="str">
        <f>IF(ISERROR(AVERAGE(C116:L116)),"=",AVERAGE(C116:L116))</f>
        <v>=</v>
      </c>
    </row>
    <row r="117" spans="1:13" ht="15.75" customHeight="1">
      <c r="A117" s="46" t="s">
        <v>101</v>
      </c>
      <c r="B117" s="51" t="s">
        <v>0</v>
      </c>
      <c r="C117" s="116" t="s">
        <v>93</v>
      </c>
      <c r="D117" s="116" t="s">
        <v>93</v>
      </c>
      <c r="E117" s="116" t="s">
        <v>93</v>
      </c>
      <c r="F117" s="116" t="s">
        <v>93</v>
      </c>
      <c r="G117" s="116" t="s">
        <v>93</v>
      </c>
      <c r="H117" s="116" t="s">
        <v>93</v>
      </c>
      <c r="I117" s="116" t="s">
        <v>93</v>
      </c>
      <c r="J117" s="116" t="s">
        <v>93</v>
      </c>
      <c r="K117" s="116" t="s">
        <v>93</v>
      </c>
      <c r="L117" s="116" t="s">
        <v>93</v>
      </c>
      <c r="M117" s="52" t="str">
        <f>IF(ISERROR(AVERAGE(C117:L117)),"=",AVERAGE(C117:L117))</f>
        <v>=</v>
      </c>
    </row>
    <row r="118" spans="1:13" ht="15.75" customHeight="1">
      <c r="A118" s="46" t="s">
        <v>102</v>
      </c>
      <c r="B118" s="51" t="s">
        <v>0</v>
      </c>
      <c r="C118" s="116" t="s">
        <v>93</v>
      </c>
      <c r="D118" s="116" t="s">
        <v>93</v>
      </c>
      <c r="E118" s="116" t="s">
        <v>93</v>
      </c>
      <c r="F118" s="116" t="s">
        <v>93</v>
      </c>
      <c r="G118" s="116" t="s">
        <v>93</v>
      </c>
      <c r="H118" s="116" t="s">
        <v>93</v>
      </c>
      <c r="I118" s="116" t="s">
        <v>93</v>
      </c>
      <c r="J118" s="116" t="s">
        <v>93</v>
      </c>
      <c r="K118" s="116" t="s">
        <v>93</v>
      </c>
      <c r="L118" s="116" t="s">
        <v>93</v>
      </c>
      <c r="M118" s="52" t="str">
        <f>IF(ISERROR(AVERAGE(C118:L118)),"=",AVERAGE(C118:L118))</f>
        <v>=</v>
      </c>
    </row>
    <row r="119" spans="1:13" ht="15.75" customHeight="1">
      <c r="A119" s="46" t="s">
        <v>103</v>
      </c>
      <c r="B119" s="51" t="s">
        <v>0</v>
      </c>
      <c r="C119" s="116" t="s">
        <v>93</v>
      </c>
      <c r="D119" s="116" t="s">
        <v>93</v>
      </c>
      <c r="E119" s="116" t="s">
        <v>93</v>
      </c>
      <c r="F119" s="116" t="s">
        <v>93</v>
      </c>
      <c r="G119" s="116" t="s">
        <v>93</v>
      </c>
      <c r="H119" s="116" t="s">
        <v>93</v>
      </c>
      <c r="I119" s="116" t="s">
        <v>93</v>
      </c>
      <c r="J119" s="116" t="s">
        <v>93</v>
      </c>
      <c r="K119" s="116" t="s">
        <v>93</v>
      </c>
      <c r="L119" s="116" t="s">
        <v>93</v>
      </c>
      <c r="M119" s="52" t="str">
        <f>IF(ISERROR(AVERAGE(C119:L119)),"=",AVERAGE(C119:L119))</f>
        <v>=</v>
      </c>
    </row>
    <row r="120" spans="1:13" ht="15.75" customHeight="1">
      <c r="A120" s="46" t="s">
        <v>104</v>
      </c>
      <c r="B120" s="51" t="s">
        <v>0</v>
      </c>
      <c r="C120" s="116" t="s">
        <v>93</v>
      </c>
      <c r="D120" s="116" t="s">
        <v>93</v>
      </c>
      <c r="E120" s="116" t="s">
        <v>93</v>
      </c>
      <c r="F120" s="116" t="s">
        <v>93</v>
      </c>
      <c r="G120" s="116" t="s">
        <v>93</v>
      </c>
      <c r="H120" s="116" t="s">
        <v>93</v>
      </c>
      <c r="I120" s="116" t="s">
        <v>93</v>
      </c>
      <c r="J120" s="116" t="s">
        <v>93</v>
      </c>
      <c r="K120" s="116" t="s">
        <v>93</v>
      </c>
      <c r="L120" s="116" t="s">
        <v>93</v>
      </c>
      <c r="M120" s="52" t="str">
        <f>IF(ISERROR(AVERAGE(C120:L120)),"=",AVERAGE(C120:L120))</f>
        <v>=</v>
      </c>
    </row>
    <row r="121" spans="1:13" ht="22.5" customHeight="1">
      <c r="A121" s="49" t="s">
        <v>275</v>
      </c>
      <c r="B121" s="47"/>
      <c r="C121" s="47"/>
      <c r="D121" s="47"/>
      <c r="E121" s="47"/>
      <c r="F121" s="47"/>
      <c r="G121" s="145"/>
      <c r="H121" s="146"/>
      <c r="I121" s="145"/>
      <c r="J121" s="146"/>
      <c r="K121" s="145"/>
      <c r="L121" s="146"/>
      <c r="M121" s="147"/>
    </row>
    <row r="122" spans="1:13" ht="15.75" customHeight="1">
      <c r="A122" s="46" t="s">
        <v>107</v>
      </c>
      <c r="B122" s="51" t="s">
        <v>92</v>
      </c>
      <c r="C122" s="116" t="s">
        <v>93</v>
      </c>
      <c r="D122" s="116" t="s">
        <v>93</v>
      </c>
      <c r="E122" s="116">
        <v>5.4</v>
      </c>
      <c r="F122" s="116">
        <v>5.7</v>
      </c>
      <c r="G122" s="52">
        <v>5.4</v>
      </c>
      <c r="H122" s="52">
        <v>5.7</v>
      </c>
      <c r="I122" s="52">
        <v>5.4</v>
      </c>
      <c r="J122" s="52">
        <v>5.7</v>
      </c>
      <c r="K122" s="52">
        <v>5.4</v>
      </c>
      <c r="L122" s="52">
        <v>5.7</v>
      </c>
      <c r="M122" s="126">
        <f>IF(ISERROR(AVERAGE(C122:L122)),"=",AVERAGE(C122:L122))</f>
        <v>5.550000000000001</v>
      </c>
    </row>
    <row r="123" spans="1:13" ht="15.75" customHeight="1">
      <c r="A123" s="46" t="s">
        <v>108</v>
      </c>
      <c r="B123" s="51" t="s">
        <v>0</v>
      </c>
      <c r="C123" s="116" t="s">
        <v>93</v>
      </c>
      <c r="D123" s="116" t="s">
        <v>93</v>
      </c>
      <c r="E123" s="116">
        <v>4.3</v>
      </c>
      <c r="F123" s="116">
        <v>4.6</v>
      </c>
      <c r="G123" s="52">
        <v>4.3</v>
      </c>
      <c r="H123" s="52">
        <v>4.6</v>
      </c>
      <c r="I123" s="52">
        <v>4.3</v>
      </c>
      <c r="J123" s="52">
        <v>4.6</v>
      </c>
      <c r="K123" s="52">
        <v>4.4</v>
      </c>
      <c r="L123" s="52">
        <v>4.6</v>
      </c>
      <c r="M123" s="126">
        <f>IF(ISERROR(AVERAGE(C123:L123)),"=",AVERAGE(C123:L123))</f>
        <v>4.4624999999999995</v>
      </c>
    </row>
    <row r="124" spans="1:13" ht="15.75" customHeight="1">
      <c r="A124" s="46" t="s">
        <v>109</v>
      </c>
      <c r="B124" s="51" t="s">
        <v>0</v>
      </c>
      <c r="C124" s="116" t="s">
        <v>93</v>
      </c>
      <c r="D124" s="116" t="s">
        <v>93</v>
      </c>
      <c r="E124" s="116">
        <v>4.3</v>
      </c>
      <c r="F124" s="116">
        <v>5</v>
      </c>
      <c r="G124" s="52">
        <v>4.3</v>
      </c>
      <c r="H124" s="52">
        <v>5</v>
      </c>
      <c r="I124" s="52">
        <v>4.3</v>
      </c>
      <c r="J124" s="52">
        <v>5</v>
      </c>
      <c r="K124" s="52">
        <v>4.5</v>
      </c>
      <c r="L124" s="52">
        <v>5</v>
      </c>
      <c r="M124" s="126">
        <f>IF(ISERROR(AVERAGE(C124:L124)),"=",AVERAGE(C124:L124))</f>
        <v>4.675000000000001</v>
      </c>
    </row>
    <row r="125" spans="1:13" ht="15.75" customHeight="1">
      <c r="A125" s="46" t="s">
        <v>110</v>
      </c>
      <c r="B125" s="51" t="s">
        <v>0</v>
      </c>
      <c r="C125" s="116" t="s">
        <v>93</v>
      </c>
      <c r="D125" s="116" t="s">
        <v>93</v>
      </c>
      <c r="E125" s="116">
        <v>4.5</v>
      </c>
      <c r="F125" s="116">
        <v>4.8</v>
      </c>
      <c r="G125" s="52">
        <v>4.5</v>
      </c>
      <c r="H125" s="52">
        <v>4.8</v>
      </c>
      <c r="I125" s="52">
        <v>4.5</v>
      </c>
      <c r="J125" s="52">
        <v>4.9</v>
      </c>
      <c r="K125" s="52">
        <v>4.5</v>
      </c>
      <c r="L125" s="52">
        <v>4.9</v>
      </c>
      <c r="M125" s="126">
        <f>IF(ISERROR(AVERAGE(C125:L125)),"=",AVERAGE(C125:L125))</f>
        <v>4.675</v>
      </c>
    </row>
    <row r="126" spans="1:13" ht="22.5" customHeight="1">
      <c r="A126" s="223" t="s">
        <v>180</v>
      </c>
      <c r="B126" s="212"/>
      <c r="C126" s="212"/>
      <c r="D126" s="212"/>
      <c r="E126" s="212"/>
      <c r="F126" s="212"/>
      <c r="G126" s="224"/>
      <c r="H126" s="225"/>
      <c r="I126" s="224"/>
      <c r="J126" s="225"/>
      <c r="K126" s="224"/>
      <c r="L126" s="225"/>
      <c r="M126" s="226"/>
    </row>
    <row r="127" spans="1:13" ht="15.75" customHeight="1">
      <c r="A127" s="176" t="s">
        <v>107</v>
      </c>
      <c r="B127" s="177" t="s">
        <v>92</v>
      </c>
      <c r="C127" s="178" t="s">
        <v>93</v>
      </c>
      <c r="D127" s="178" t="s">
        <v>93</v>
      </c>
      <c r="E127" s="178" t="s">
        <v>93</v>
      </c>
      <c r="F127" s="178" t="s">
        <v>93</v>
      </c>
      <c r="G127" s="178" t="s">
        <v>93</v>
      </c>
      <c r="H127" s="178" t="s">
        <v>93</v>
      </c>
      <c r="I127" s="178" t="s">
        <v>93</v>
      </c>
      <c r="J127" s="178" t="s">
        <v>93</v>
      </c>
      <c r="K127" s="178" t="s">
        <v>93</v>
      </c>
      <c r="L127" s="178" t="s">
        <v>93</v>
      </c>
      <c r="M127" s="179" t="str">
        <f>IF(ISERROR(AVERAGE(C127:L127)),"=",AVERAGE(C127:L127))</f>
        <v>=</v>
      </c>
    </row>
    <row r="128" spans="1:13" ht="15.75" customHeight="1">
      <c r="A128" s="176" t="s">
        <v>108</v>
      </c>
      <c r="B128" s="177" t="s">
        <v>0</v>
      </c>
      <c r="C128" s="178" t="s">
        <v>93</v>
      </c>
      <c r="D128" s="178" t="s">
        <v>93</v>
      </c>
      <c r="E128" s="178" t="s">
        <v>93</v>
      </c>
      <c r="F128" s="178" t="s">
        <v>93</v>
      </c>
      <c r="G128" s="178" t="s">
        <v>93</v>
      </c>
      <c r="H128" s="178" t="s">
        <v>93</v>
      </c>
      <c r="I128" s="178" t="s">
        <v>93</v>
      </c>
      <c r="J128" s="178" t="s">
        <v>93</v>
      </c>
      <c r="K128" s="178" t="s">
        <v>93</v>
      </c>
      <c r="L128" s="178" t="s">
        <v>93</v>
      </c>
      <c r="M128" s="179" t="str">
        <f>IF(ISERROR(AVERAGE(C128:L128)),"=",AVERAGE(C128:L128))</f>
        <v>=</v>
      </c>
    </row>
    <row r="129" spans="1:13" ht="15.75" customHeight="1">
      <c r="A129" s="176" t="s">
        <v>109</v>
      </c>
      <c r="B129" s="177" t="s">
        <v>0</v>
      </c>
      <c r="C129" s="178" t="s">
        <v>93</v>
      </c>
      <c r="D129" s="178" t="s">
        <v>93</v>
      </c>
      <c r="E129" s="178" t="s">
        <v>93</v>
      </c>
      <c r="F129" s="178" t="s">
        <v>93</v>
      </c>
      <c r="G129" s="178" t="s">
        <v>93</v>
      </c>
      <c r="H129" s="178" t="s">
        <v>93</v>
      </c>
      <c r="I129" s="178" t="s">
        <v>93</v>
      </c>
      <c r="J129" s="178" t="s">
        <v>93</v>
      </c>
      <c r="K129" s="178" t="s">
        <v>93</v>
      </c>
      <c r="L129" s="178" t="s">
        <v>93</v>
      </c>
      <c r="M129" s="179" t="str">
        <f>IF(ISERROR(AVERAGE(C129:L129)),"=",AVERAGE(C129:L129))</f>
        <v>=</v>
      </c>
    </row>
    <row r="130" spans="1:13" ht="15.75" customHeight="1">
      <c r="A130" s="176" t="s">
        <v>110</v>
      </c>
      <c r="B130" s="177" t="s">
        <v>0</v>
      </c>
      <c r="C130" s="178" t="s">
        <v>93</v>
      </c>
      <c r="D130" s="178" t="s">
        <v>93</v>
      </c>
      <c r="E130" s="178" t="s">
        <v>93</v>
      </c>
      <c r="F130" s="178" t="s">
        <v>93</v>
      </c>
      <c r="G130" s="178" t="s">
        <v>93</v>
      </c>
      <c r="H130" s="178" t="s">
        <v>93</v>
      </c>
      <c r="I130" s="178" t="s">
        <v>93</v>
      </c>
      <c r="J130" s="178" t="s">
        <v>93</v>
      </c>
      <c r="K130" s="178" t="s">
        <v>93</v>
      </c>
      <c r="L130" s="178" t="s">
        <v>93</v>
      </c>
      <c r="M130" s="179" t="str">
        <f>IF(ISERROR(AVERAGE(C130:L130)),"=",AVERAGE(C130:L130))</f>
        <v>=</v>
      </c>
    </row>
    <row r="131" spans="1:13" ht="18" customHeight="1">
      <c r="A131" s="49" t="s">
        <v>23</v>
      </c>
      <c r="B131" s="33" t="s">
        <v>5</v>
      </c>
      <c r="C131" s="139"/>
      <c r="D131" s="139"/>
      <c r="E131" s="139"/>
      <c r="F131" s="139"/>
      <c r="G131" s="148"/>
      <c r="H131" s="149"/>
      <c r="I131" s="148"/>
      <c r="J131" s="149"/>
      <c r="K131" s="148"/>
      <c r="L131" s="149"/>
      <c r="M131" s="147"/>
    </row>
    <row r="132" spans="1:13" ht="18" customHeight="1">
      <c r="A132" s="33" t="s">
        <v>13</v>
      </c>
      <c r="B132" s="33"/>
      <c r="C132" s="139"/>
      <c r="D132" s="139"/>
      <c r="E132" s="139"/>
      <c r="F132" s="139"/>
      <c r="G132" s="148"/>
      <c r="H132" s="149"/>
      <c r="I132" s="148"/>
      <c r="J132" s="149"/>
      <c r="K132" s="148"/>
      <c r="L132" s="149"/>
      <c r="M132" s="147"/>
    </row>
    <row r="133" spans="1:13" ht="15.75" customHeight="1">
      <c r="A133" s="150" t="s">
        <v>79</v>
      </c>
      <c r="B133" s="51" t="s">
        <v>27</v>
      </c>
      <c r="C133" s="116" t="s">
        <v>93</v>
      </c>
      <c r="D133" s="116" t="s">
        <v>93</v>
      </c>
      <c r="E133" s="52">
        <v>1.18</v>
      </c>
      <c r="F133" s="52">
        <v>1.2</v>
      </c>
      <c r="G133" s="52">
        <v>1.18</v>
      </c>
      <c r="H133" s="52">
        <v>1.2</v>
      </c>
      <c r="I133" s="52">
        <v>1.18</v>
      </c>
      <c r="J133" s="52">
        <v>1.2</v>
      </c>
      <c r="K133" s="52">
        <v>1.18</v>
      </c>
      <c r="L133" s="52">
        <v>1.2</v>
      </c>
      <c r="M133" s="52">
        <f>IF(ISERROR(AVERAGE(C133:L133)),"=",AVERAGE(C133:L133))</f>
        <v>1.19</v>
      </c>
    </row>
    <row r="134" spans="1:13" ht="15.75" customHeight="1">
      <c r="A134" s="151" t="s">
        <v>66</v>
      </c>
      <c r="B134" s="33" t="s">
        <v>5</v>
      </c>
      <c r="C134" s="134"/>
      <c r="D134" s="134"/>
      <c r="E134" s="86"/>
      <c r="F134" s="86"/>
      <c r="G134" s="86"/>
      <c r="H134" s="86"/>
      <c r="I134" s="86"/>
      <c r="J134" s="86"/>
      <c r="K134" s="86"/>
      <c r="L134" s="86"/>
      <c r="M134" s="119"/>
    </row>
    <row r="135" spans="1:13" ht="15.75" customHeight="1">
      <c r="A135" s="152" t="s">
        <v>32</v>
      </c>
      <c r="B135" s="51" t="s">
        <v>27</v>
      </c>
      <c r="C135" s="116" t="s">
        <v>93</v>
      </c>
      <c r="D135" s="116" t="s">
        <v>93</v>
      </c>
      <c r="E135" s="52">
        <v>1.52</v>
      </c>
      <c r="F135" s="52">
        <v>1.54</v>
      </c>
      <c r="G135" s="52">
        <v>1.52</v>
      </c>
      <c r="H135" s="52">
        <v>1.54</v>
      </c>
      <c r="I135" s="52">
        <v>1.52</v>
      </c>
      <c r="J135" s="52">
        <v>1.54</v>
      </c>
      <c r="K135" s="52">
        <v>1.52</v>
      </c>
      <c r="L135" s="52">
        <v>1.54</v>
      </c>
      <c r="M135" s="52">
        <f>IF(ISERROR(AVERAGE(C135:L135)),"=",AVERAGE(C135:L135))</f>
        <v>1.5299999999999998</v>
      </c>
    </row>
    <row r="136" spans="1:13" ht="15.75" customHeight="1">
      <c r="A136" s="152" t="s">
        <v>33</v>
      </c>
      <c r="B136" s="51" t="s">
        <v>0</v>
      </c>
      <c r="C136" s="116" t="s">
        <v>93</v>
      </c>
      <c r="D136" s="116" t="s">
        <v>93</v>
      </c>
      <c r="E136" s="52">
        <v>1.37</v>
      </c>
      <c r="F136" s="52">
        <v>1.39</v>
      </c>
      <c r="G136" s="52">
        <v>1.37</v>
      </c>
      <c r="H136" s="52">
        <v>1.39</v>
      </c>
      <c r="I136" s="52">
        <v>1.37</v>
      </c>
      <c r="J136" s="52">
        <v>1.39</v>
      </c>
      <c r="K136" s="52">
        <v>1.37</v>
      </c>
      <c r="L136" s="52">
        <v>1.39</v>
      </c>
      <c r="M136" s="52">
        <f>IF(ISERROR(AVERAGE(C136:L136)),"=",AVERAGE(C136:L136))</f>
        <v>1.38</v>
      </c>
    </row>
    <row r="137" spans="1:13" ht="15.75" customHeight="1">
      <c r="A137" s="46" t="s">
        <v>36</v>
      </c>
      <c r="B137" s="51" t="s">
        <v>0</v>
      </c>
      <c r="C137" s="116" t="s">
        <v>93</v>
      </c>
      <c r="D137" s="116" t="s">
        <v>93</v>
      </c>
      <c r="E137" s="52">
        <v>2.4</v>
      </c>
      <c r="F137" s="52">
        <v>2.44</v>
      </c>
      <c r="G137" s="52">
        <v>2.4</v>
      </c>
      <c r="H137" s="52">
        <v>2.44</v>
      </c>
      <c r="I137" s="52">
        <v>2.4</v>
      </c>
      <c r="J137" s="52">
        <v>2.44</v>
      </c>
      <c r="K137" s="52">
        <v>2.4</v>
      </c>
      <c r="L137" s="52">
        <v>2.44</v>
      </c>
      <c r="M137" s="52">
        <f>IF(ISERROR(AVERAGE(C137:L137)),"=",AVERAGE(C137:L137))</f>
        <v>2.42</v>
      </c>
    </row>
    <row r="138" spans="1:13" ht="15.75" customHeight="1">
      <c r="A138" s="151" t="s">
        <v>37</v>
      </c>
      <c r="B138" s="33"/>
      <c r="C138" s="134"/>
      <c r="D138" s="134"/>
      <c r="E138" s="135"/>
      <c r="F138" s="135"/>
      <c r="G138" s="135"/>
      <c r="H138" s="135"/>
      <c r="I138" s="86"/>
      <c r="J138" s="86"/>
      <c r="K138" s="86"/>
      <c r="L138" s="86"/>
      <c r="M138" s="147"/>
    </row>
    <row r="139" spans="1:13" ht="15.75" customHeight="1">
      <c r="A139" s="152" t="s">
        <v>34</v>
      </c>
      <c r="B139" s="51" t="s">
        <v>0</v>
      </c>
      <c r="C139" s="116" t="s">
        <v>93</v>
      </c>
      <c r="D139" s="116" t="s">
        <v>93</v>
      </c>
      <c r="E139" s="52">
        <v>2.06</v>
      </c>
      <c r="F139" s="52">
        <v>2.12</v>
      </c>
      <c r="G139" s="52">
        <v>2.06</v>
      </c>
      <c r="H139" s="52">
        <v>2.12</v>
      </c>
      <c r="I139" s="52">
        <v>2.06</v>
      </c>
      <c r="J139" s="52">
        <v>2.12</v>
      </c>
      <c r="K139" s="52">
        <v>2.06</v>
      </c>
      <c r="L139" s="52">
        <v>2.12</v>
      </c>
      <c r="M139" s="52">
        <f>IF(ISERROR(AVERAGE(C139:L139)),"=",AVERAGE(C139:L139))</f>
        <v>2.09</v>
      </c>
    </row>
    <row r="140" spans="1:13" ht="15.75" customHeight="1">
      <c r="A140" s="152" t="s">
        <v>35</v>
      </c>
      <c r="B140" s="51" t="s">
        <v>0</v>
      </c>
      <c r="C140" s="116" t="s">
        <v>93</v>
      </c>
      <c r="D140" s="116" t="s">
        <v>93</v>
      </c>
      <c r="E140" s="52">
        <v>2.12</v>
      </c>
      <c r="F140" s="52">
        <v>2.18</v>
      </c>
      <c r="G140" s="52">
        <v>2.12</v>
      </c>
      <c r="H140" s="52">
        <v>2.18</v>
      </c>
      <c r="I140" s="52">
        <v>2.12</v>
      </c>
      <c r="J140" s="52">
        <v>2.18</v>
      </c>
      <c r="K140" s="52">
        <v>2.12</v>
      </c>
      <c r="L140" s="52">
        <v>2.18</v>
      </c>
      <c r="M140" s="52">
        <f>IF(ISERROR(AVERAGE(C140:L140)),"=",AVERAGE(C140:L140))</f>
        <v>2.1500000000000004</v>
      </c>
    </row>
    <row r="141" spans="1:12" ht="12.75">
      <c r="A141" s="2"/>
      <c r="B141" s="2"/>
      <c r="C141" s="116"/>
      <c r="D141" s="116"/>
      <c r="E141" s="2"/>
      <c r="F141" s="2"/>
      <c r="G141" s="2"/>
      <c r="H141" s="2"/>
      <c r="I141" s="2"/>
      <c r="J141" s="2"/>
      <c r="K141" s="2"/>
      <c r="L141" s="2"/>
    </row>
    <row r="142" spans="1:13" ht="20.25" customHeight="1">
      <c r="A142" s="112"/>
      <c r="B142" s="113"/>
      <c r="C142" s="251" t="s">
        <v>287</v>
      </c>
      <c r="D142" s="252"/>
      <c r="E142" s="251" t="s">
        <v>288</v>
      </c>
      <c r="F142" s="252"/>
      <c r="G142" s="251" t="s">
        <v>289</v>
      </c>
      <c r="H142" s="252"/>
      <c r="I142" s="251" t="s">
        <v>290</v>
      </c>
      <c r="J142" s="252"/>
      <c r="K142" s="251" t="s">
        <v>291</v>
      </c>
      <c r="L142" s="252"/>
      <c r="M142" s="114" t="s">
        <v>123</v>
      </c>
    </row>
    <row r="143" spans="2:13" ht="15.75" customHeight="1">
      <c r="B143" s="2"/>
      <c r="C143" s="115" t="s">
        <v>124</v>
      </c>
      <c r="D143" s="115" t="s">
        <v>125</v>
      </c>
      <c r="E143" s="115" t="s">
        <v>124</v>
      </c>
      <c r="F143" s="115" t="s">
        <v>125</v>
      </c>
      <c r="G143" s="115" t="s">
        <v>124</v>
      </c>
      <c r="H143" s="115" t="s">
        <v>125</v>
      </c>
      <c r="I143" s="115" t="s">
        <v>124</v>
      </c>
      <c r="J143" s="115" t="s">
        <v>125</v>
      </c>
      <c r="K143" s="115" t="s">
        <v>124</v>
      </c>
      <c r="L143" s="115" t="s">
        <v>125</v>
      </c>
      <c r="M143" s="171" t="s">
        <v>292</v>
      </c>
    </row>
    <row r="144" spans="1:13" ht="34.5" customHeight="1">
      <c r="A144" s="206" t="s">
        <v>80</v>
      </c>
      <c r="B144" s="155"/>
      <c r="C144" s="258" t="s">
        <v>293</v>
      </c>
      <c r="D144" s="258"/>
      <c r="M144" s="157"/>
    </row>
    <row r="145" spans="1:12" ht="20.25" customHeight="1">
      <c r="A145" s="158" t="s">
        <v>46</v>
      </c>
      <c r="E145" s="89"/>
      <c r="F145" s="89"/>
      <c r="G145" s="89"/>
      <c r="H145" s="89"/>
      <c r="I145" s="89"/>
      <c r="J145" s="89"/>
      <c r="K145" s="89"/>
      <c r="L145" s="89"/>
    </row>
    <row r="146" spans="1:13" ht="18" customHeight="1">
      <c r="A146" s="48" t="s">
        <v>112</v>
      </c>
      <c r="B146" s="33" t="s">
        <v>5</v>
      </c>
      <c r="C146" s="246"/>
      <c r="D146" s="246"/>
      <c r="E146" s="246"/>
      <c r="F146" s="246"/>
      <c r="G146" s="33"/>
      <c r="H146" s="33"/>
      <c r="I146" s="33"/>
      <c r="J146" s="33"/>
      <c r="K146" s="33"/>
      <c r="L146" s="33"/>
      <c r="M146" s="160"/>
    </row>
    <row r="147" spans="1:13" ht="18" customHeight="1">
      <c r="A147" s="46" t="s">
        <v>133</v>
      </c>
      <c r="B147" s="51" t="s">
        <v>27</v>
      </c>
      <c r="C147" s="116" t="s">
        <v>93</v>
      </c>
      <c r="D147" s="116" t="s">
        <v>93</v>
      </c>
      <c r="E147" s="52">
        <v>2.75</v>
      </c>
      <c r="F147" s="52">
        <v>2.85</v>
      </c>
      <c r="G147" s="52">
        <v>2.75</v>
      </c>
      <c r="H147" s="52">
        <v>2.85</v>
      </c>
      <c r="I147" s="52">
        <v>2.77</v>
      </c>
      <c r="J147" s="52">
        <v>2.87</v>
      </c>
      <c r="K147" s="52">
        <v>2.77</v>
      </c>
      <c r="L147" s="52">
        <v>2.87</v>
      </c>
      <c r="M147" s="52">
        <f aca="true" t="shared" si="5" ref="M147:M152">IF(ISERROR(AVERAGE(C147:L147)),"=",AVERAGE(C147:L147))</f>
        <v>2.81</v>
      </c>
    </row>
    <row r="148" spans="1:13" ht="18" customHeight="1">
      <c r="A148" s="46" t="s">
        <v>134</v>
      </c>
      <c r="B148" s="51" t="s">
        <v>0</v>
      </c>
      <c r="C148" s="116" t="s">
        <v>93</v>
      </c>
      <c r="D148" s="116" t="s">
        <v>93</v>
      </c>
      <c r="E148" s="52">
        <v>2.55</v>
      </c>
      <c r="F148" s="52">
        <v>2.65</v>
      </c>
      <c r="G148" s="52">
        <v>2.55</v>
      </c>
      <c r="H148" s="52">
        <v>2.65</v>
      </c>
      <c r="I148" s="52">
        <v>2.57</v>
      </c>
      <c r="J148" s="52">
        <v>2.67</v>
      </c>
      <c r="K148" s="52">
        <v>2.57</v>
      </c>
      <c r="L148" s="52">
        <v>2.67</v>
      </c>
      <c r="M148" s="52">
        <f t="shared" si="5"/>
        <v>2.6099999999999994</v>
      </c>
    </row>
    <row r="149" spans="1:13" ht="18" customHeight="1">
      <c r="A149" s="46" t="s">
        <v>135</v>
      </c>
      <c r="B149" s="51" t="s">
        <v>0</v>
      </c>
      <c r="C149" s="116" t="s">
        <v>93</v>
      </c>
      <c r="D149" s="116" t="s">
        <v>93</v>
      </c>
      <c r="E149" s="52">
        <v>2.55</v>
      </c>
      <c r="F149" s="52">
        <v>2.65</v>
      </c>
      <c r="G149" s="52">
        <v>2.55</v>
      </c>
      <c r="H149" s="52">
        <v>2.65</v>
      </c>
      <c r="I149" s="52">
        <v>2.57</v>
      </c>
      <c r="J149" s="52">
        <v>2.67</v>
      </c>
      <c r="K149" s="52">
        <v>2.57</v>
      </c>
      <c r="L149" s="52">
        <v>2.67</v>
      </c>
      <c r="M149" s="52">
        <f t="shared" si="5"/>
        <v>2.6099999999999994</v>
      </c>
    </row>
    <row r="150" spans="1:13" ht="18" customHeight="1">
      <c r="A150" s="46" t="s">
        <v>136</v>
      </c>
      <c r="B150" s="51" t="s">
        <v>0</v>
      </c>
      <c r="C150" s="116" t="s">
        <v>93</v>
      </c>
      <c r="D150" s="116" t="s">
        <v>93</v>
      </c>
      <c r="E150" s="52">
        <v>2.25</v>
      </c>
      <c r="F150" s="52">
        <v>2.35</v>
      </c>
      <c r="G150" s="52">
        <v>2.25</v>
      </c>
      <c r="H150" s="52">
        <v>2.35</v>
      </c>
      <c r="I150" s="52">
        <v>2.27</v>
      </c>
      <c r="J150" s="52">
        <v>2.37</v>
      </c>
      <c r="K150" s="52">
        <v>2.27</v>
      </c>
      <c r="L150" s="52">
        <v>2.37</v>
      </c>
      <c r="M150" s="52">
        <f t="shared" si="5"/>
        <v>2.31</v>
      </c>
    </row>
    <row r="151" spans="1:13" ht="18" customHeight="1">
      <c r="A151" s="46" t="s">
        <v>81</v>
      </c>
      <c r="B151" s="51" t="s">
        <v>0</v>
      </c>
      <c r="C151" s="116" t="s">
        <v>93</v>
      </c>
      <c r="D151" s="116" t="s">
        <v>93</v>
      </c>
      <c r="E151" s="52">
        <v>2.31</v>
      </c>
      <c r="F151" s="52">
        <v>2.38</v>
      </c>
      <c r="G151" s="52">
        <v>2.31</v>
      </c>
      <c r="H151" s="52">
        <v>2.38</v>
      </c>
      <c r="I151" s="52">
        <v>2.31</v>
      </c>
      <c r="J151" s="52">
        <v>2.4</v>
      </c>
      <c r="K151" s="52">
        <v>2.31</v>
      </c>
      <c r="L151" s="52">
        <v>2.4</v>
      </c>
      <c r="M151" s="52">
        <f t="shared" si="5"/>
        <v>2.3499999999999996</v>
      </c>
    </row>
    <row r="152" spans="1:13" ht="18" customHeight="1">
      <c r="A152" s="46" t="s">
        <v>64</v>
      </c>
      <c r="B152" s="51" t="s">
        <v>0</v>
      </c>
      <c r="C152" s="116" t="s">
        <v>93</v>
      </c>
      <c r="D152" s="116" t="s">
        <v>93</v>
      </c>
      <c r="E152" s="52">
        <v>1.68</v>
      </c>
      <c r="F152" s="52">
        <v>1.76</v>
      </c>
      <c r="G152" s="52">
        <v>1.68</v>
      </c>
      <c r="H152" s="52">
        <v>1.76</v>
      </c>
      <c r="I152" s="52">
        <v>1.7</v>
      </c>
      <c r="J152" s="52">
        <v>1.78</v>
      </c>
      <c r="K152" s="52">
        <v>1.7</v>
      </c>
      <c r="L152" s="52">
        <v>1.78</v>
      </c>
      <c r="M152" s="52">
        <f t="shared" si="5"/>
        <v>1.7299999999999998</v>
      </c>
    </row>
    <row r="153" spans="1:13" ht="18" customHeight="1">
      <c r="A153" s="48" t="s">
        <v>82</v>
      </c>
      <c r="B153" s="33"/>
      <c r="C153" s="119"/>
      <c r="D153" s="119"/>
      <c r="E153" s="119"/>
      <c r="F153" s="119"/>
      <c r="G153" s="118"/>
      <c r="H153" s="146"/>
      <c r="I153" s="118"/>
      <c r="J153" s="146"/>
      <c r="K153" s="118"/>
      <c r="L153" s="146"/>
      <c r="M153" s="147"/>
    </row>
    <row r="154" spans="1:13" ht="18" customHeight="1">
      <c r="A154" s="151" t="s">
        <v>14</v>
      </c>
      <c r="B154" s="33"/>
      <c r="C154" s="139"/>
      <c r="D154" s="139"/>
      <c r="E154" s="139"/>
      <c r="F154" s="139"/>
      <c r="G154" s="118"/>
      <c r="H154" s="146"/>
      <c r="I154" s="118"/>
      <c r="J154" s="146"/>
      <c r="K154" s="118"/>
      <c r="L154" s="146"/>
      <c r="M154" s="147"/>
    </row>
    <row r="155" spans="1:13" ht="18" customHeight="1">
      <c r="A155" s="161" t="s">
        <v>67</v>
      </c>
      <c r="B155" s="51" t="s">
        <v>27</v>
      </c>
      <c r="C155" s="116" t="s">
        <v>93</v>
      </c>
      <c r="D155" s="116" t="s">
        <v>93</v>
      </c>
      <c r="E155" s="52">
        <v>1.84</v>
      </c>
      <c r="F155" s="52">
        <v>1.99</v>
      </c>
      <c r="G155" s="52">
        <v>1.84</v>
      </c>
      <c r="H155" s="52">
        <v>1.99</v>
      </c>
      <c r="I155" s="52">
        <v>1.86</v>
      </c>
      <c r="J155" s="52">
        <v>2.01</v>
      </c>
      <c r="K155" s="52">
        <v>1.86</v>
      </c>
      <c r="L155" s="52">
        <v>2.01</v>
      </c>
      <c r="M155" s="52">
        <f>IF(ISERROR(AVERAGE(C155:L155)),"=",AVERAGE(C155:L155))</f>
        <v>1.9249999999999998</v>
      </c>
    </row>
    <row r="156" spans="1:13" ht="18" customHeight="1">
      <c r="A156" s="161" t="s">
        <v>68</v>
      </c>
      <c r="B156" s="51" t="s">
        <v>0</v>
      </c>
      <c r="C156" s="116" t="s">
        <v>93</v>
      </c>
      <c r="D156" s="116" t="s">
        <v>93</v>
      </c>
      <c r="E156" s="52">
        <v>1.6</v>
      </c>
      <c r="F156" s="52">
        <v>1.79</v>
      </c>
      <c r="G156" s="52">
        <v>1.6</v>
      </c>
      <c r="H156" s="52">
        <v>1.79</v>
      </c>
      <c r="I156" s="52">
        <v>1.62</v>
      </c>
      <c r="J156" s="52">
        <v>1.81</v>
      </c>
      <c r="K156" s="52">
        <v>1.62</v>
      </c>
      <c r="L156" s="52">
        <v>1.81</v>
      </c>
      <c r="M156" s="52">
        <f>IF(ISERROR(AVERAGE(C156:L156)),"=",AVERAGE(C156:L156))</f>
        <v>1.7050000000000003</v>
      </c>
    </row>
    <row r="157" spans="1:13" ht="18" customHeight="1">
      <c r="A157" s="46" t="s">
        <v>15</v>
      </c>
      <c r="B157" s="51"/>
      <c r="C157" s="116"/>
      <c r="D157" s="116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1:13" ht="18" customHeight="1">
      <c r="A158" s="161" t="s">
        <v>67</v>
      </c>
      <c r="B158" s="51" t="s">
        <v>0</v>
      </c>
      <c r="C158" s="116" t="s">
        <v>93</v>
      </c>
      <c r="D158" s="116" t="s">
        <v>93</v>
      </c>
      <c r="E158" s="52">
        <v>1.35</v>
      </c>
      <c r="F158" s="52">
        <v>1.5</v>
      </c>
      <c r="G158" s="52">
        <v>1.35</v>
      </c>
      <c r="H158" s="52">
        <v>1.5</v>
      </c>
      <c r="I158" s="52">
        <v>1.37</v>
      </c>
      <c r="J158" s="52">
        <v>1.52</v>
      </c>
      <c r="K158" s="52">
        <v>1.37</v>
      </c>
      <c r="L158" s="52">
        <v>1.52</v>
      </c>
      <c r="M158" s="52">
        <f>IF(ISERROR(AVERAGE(C158:L158)),"=",AVERAGE(C158:L158))</f>
        <v>1.435</v>
      </c>
    </row>
    <row r="159" spans="1:13" ht="18" customHeight="1">
      <c r="A159" s="161" t="s">
        <v>68</v>
      </c>
      <c r="B159" s="51" t="s">
        <v>0</v>
      </c>
      <c r="C159" s="116" t="s">
        <v>93</v>
      </c>
      <c r="D159" s="116" t="s">
        <v>93</v>
      </c>
      <c r="E159" s="52">
        <v>1.16</v>
      </c>
      <c r="F159" s="52">
        <v>1.23</v>
      </c>
      <c r="G159" s="52">
        <v>1.16</v>
      </c>
      <c r="H159" s="52">
        <v>1.23</v>
      </c>
      <c r="I159" s="52">
        <v>1.18</v>
      </c>
      <c r="J159" s="52">
        <v>1.25</v>
      </c>
      <c r="K159" s="52">
        <v>1.18</v>
      </c>
      <c r="L159" s="52">
        <v>1.25</v>
      </c>
      <c r="M159" s="52">
        <f>IF(ISERROR(AVERAGE(C159:L159)),"=",AVERAGE(C159:L159))</f>
        <v>1.2049999999999998</v>
      </c>
    </row>
    <row r="160" spans="1:13" ht="18" customHeight="1">
      <c r="A160" s="46" t="s">
        <v>16</v>
      </c>
      <c r="B160" s="51" t="s">
        <v>0</v>
      </c>
      <c r="C160" s="116" t="s">
        <v>93</v>
      </c>
      <c r="D160" s="116" t="s">
        <v>93</v>
      </c>
      <c r="E160" s="52">
        <v>0.85</v>
      </c>
      <c r="F160" s="52">
        <v>0.98</v>
      </c>
      <c r="G160" s="52">
        <v>0.85</v>
      </c>
      <c r="H160" s="52">
        <v>0.98</v>
      </c>
      <c r="I160" s="52">
        <v>0.87</v>
      </c>
      <c r="J160" s="52">
        <v>1</v>
      </c>
      <c r="K160" s="52">
        <v>0.87</v>
      </c>
      <c r="L160" s="52">
        <v>1</v>
      </c>
      <c r="M160" s="52">
        <f>IF(ISERROR(AVERAGE(C160:L160)),"=",AVERAGE(C160:L160))</f>
        <v>0.925</v>
      </c>
    </row>
    <row r="161" spans="1:13" ht="18" customHeight="1">
      <c r="A161" s="48" t="s">
        <v>22</v>
      </c>
      <c r="B161" s="33"/>
      <c r="C161" s="119"/>
      <c r="D161" s="119"/>
      <c r="E161" s="119"/>
      <c r="F161" s="119"/>
      <c r="G161" s="119"/>
      <c r="H161" s="119"/>
      <c r="I161" s="118"/>
      <c r="J161" s="146"/>
      <c r="K161" s="118"/>
      <c r="L161" s="146"/>
      <c r="M161" s="147"/>
    </row>
    <row r="162" spans="1:13" ht="18" customHeight="1">
      <c r="A162" s="46" t="s">
        <v>38</v>
      </c>
      <c r="B162" s="51" t="s">
        <v>27</v>
      </c>
      <c r="C162" s="116" t="s">
        <v>93</v>
      </c>
      <c r="D162" s="116" t="s">
        <v>93</v>
      </c>
      <c r="E162" s="52">
        <v>1.4</v>
      </c>
      <c r="F162" s="52">
        <v>1.52</v>
      </c>
      <c r="G162" s="52">
        <v>1.4</v>
      </c>
      <c r="H162" s="52">
        <v>1.52</v>
      </c>
      <c r="I162" s="52">
        <v>1.4</v>
      </c>
      <c r="J162" s="52">
        <v>1.52</v>
      </c>
      <c r="K162" s="52">
        <v>1.38</v>
      </c>
      <c r="L162" s="52">
        <v>1.5</v>
      </c>
      <c r="M162" s="52">
        <f>IF(ISERROR(AVERAGE(C162:L162)),"=",AVERAGE(C162:L162))</f>
        <v>1.455</v>
      </c>
    </row>
    <row r="163" spans="1:14" ht="18" customHeight="1">
      <c r="A163" s="46" t="s">
        <v>91</v>
      </c>
      <c r="B163" s="51" t="s">
        <v>0</v>
      </c>
      <c r="C163" s="116" t="s">
        <v>93</v>
      </c>
      <c r="D163" s="116" t="s">
        <v>93</v>
      </c>
      <c r="E163" s="52">
        <v>1.41</v>
      </c>
      <c r="F163" s="52">
        <v>1.57</v>
      </c>
      <c r="G163" s="52">
        <v>1.41</v>
      </c>
      <c r="H163" s="52">
        <v>1.57</v>
      </c>
      <c r="I163" s="52">
        <v>1.41</v>
      </c>
      <c r="J163" s="52">
        <v>1.57</v>
      </c>
      <c r="K163" s="52">
        <v>1.39</v>
      </c>
      <c r="L163" s="52">
        <v>1.55</v>
      </c>
      <c r="M163" s="52">
        <f>IF(ISERROR(AVERAGE(C163:L163)),"=",AVERAGE(C163:L163))</f>
        <v>1.485</v>
      </c>
      <c r="N163" s="162"/>
    </row>
    <row r="164" spans="1:13" ht="24" customHeight="1">
      <c r="A164" s="47" t="s">
        <v>71</v>
      </c>
      <c r="B164" s="47"/>
      <c r="C164" s="163"/>
      <c r="D164" s="163"/>
      <c r="E164" s="163"/>
      <c r="F164" s="163"/>
      <c r="G164" s="164"/>
      <c r="H164" s="146"/>
      <c r="I164" s="164"/>
      <c r="J164" s="146"/>
      <c r="K164" s="164"/>
      <c r="L164" s="146"/>
      <c r="M164" s="159"/>
    </row>
    <row r="165" spans="1:13" ht="18" customHeight="1">
      <c r="A165" s="48" t="s">
        <v>113</v>
      </c>
      <c r="B165" s="33"/>
      <c r="C165" s="163"/>
      <c r="D165" s="163"/>
      <c r="E165" s="163"/>
      <c r="F165" s="163"/>
      <c r="G165" s="118"/>
      <c r="H165" s="146"/>
      <c r="I165" s="118"/>
      <c r="J165" s="146"/>
      <c r="K165" s="118"/>
      <c r="L165" s="146"/>
      <c r="M165" s="159"/>
    </row>
    <row r="166" spans="1:13" ht="18" customHeight="1">
      <c r="A166" s="46" t="s">
        <v>42</v>
      </c>
      <c r="B166" s="51" t="s">
        <v>27</v>
      </c>
      <c r="C166" s="116" t="s">
        <v>93</v>
      </c>
      <c r="D166" s="116" t="s">
        <v>93</v>
      </c>
      <c r="E166" s="52">
        <v>1.5</v>
      </c>
      <c r="F166" s="52">
        <v>2</v>
      </c>
      <c r="G166" s="52">
        <v>1.5</v>
      </c>
      <c r="H166" s="52">
        <v>2</v>
      </c>
      <c r="I166" s="52">
        <v>1.4</v>
      </c>
      <c r="J166" s="52">
        <v>1.9</v>
      </c>
      <c r="K166" s="52">
        <v>1.3</v>
      </c>
      <c r="L166" s="52">
        <v>1.8</v>
      </c>
      <c r="M166" s="52">
        <f aca="true" t="shared" si="6" ref="M166:M172">IF(ISERROR(AVERAGE(C166:L166)),"=",AVERAGE(C166:L166))</f>
        <v>1.6750000000000003</v>
      </c>
    </row>
    <row r="167" spans="1:13" ht="18" customHeight="1">
      <c r="A167" s="46" t="s">
        <v>43</v>
      </c>
      <c r="B167" s="51" t="s">
        <v>0</v>
      </c>
      <c r="C167" s="116" t="s">
        <v>93</v>
      </c>
      <c r="D167" s="116" t="s">
        <v>93</v>
      </c>
      <c r="E167" s="52">
        <v>3.95</v>
      </c>
      <c r="F167" s="52">
        <v>4.85</v>
      </c>
      <c r="G167" s="52">
        <v>3.95</v>
      </c>
      <c r="H167" s="52">
        <v>4.85</v>
      </c>
      <c r="I167" s="52">
        <v>3.9</v>
      </c>
      <c r="J167" s="52">
        <v>4.8</v>
      </c>
      <c r="K167" s="52">
        <v>3.9</v>
      </c>
      <c r="L167" s="52">
        <v>4.8</v>
      </c>
      <c r="M167" s="52">
        <f t="shared" si="6"/>
        <v>4.375</v>
      </c>
    </row>
    <row r="168" spans="1:13" ht="18" customHeight="1">
      <c r="A168" s="46" t="s">
        <v>44</v>
      </c>
      <c r="B168" s="51" t="s">
        <v>0</v>
      </c>
      <c r="C168" s="116" t="s">
        <v>93</v>
      </c>
      <c r="D168" s="116" t="s">
        <v>93</v>
      </c>
      <c r="E168" s="52">
        <v>2.76</v>
      </c>
      <c r="F168" s="52">
        <v>2.86</v>
      </c>
      <c r="G168" s="52">
        <v>2.76</v>
      </c>
      <c r="H168" s="52">
        <v>2.86</v>
      </c>
      <c r="I168" s="52">
        <v>2.71</v>
      </c>
      <c r="J168" s="52">
        <v>2.81</v>
      </c>
      <c r="K168" s="52">
        <v>2.71</v>
      </c>
      <c r="L168" s="52">
        <v>2.81</v>
      </c>
      <c r="M168" s="52">
        <f t="shared" si="6"/>
        <v>2.7849999999999997</v>
      </c>
    </row>
    <row r="169" spans="1:13" ht="18" customHeight="1">
      <c r="A169" s="46" t="s">
        <v>39</v>
      </c>
      <c r="B169" s="51" t="s">
        <v>0</v>
      </c>
      <c r="C169" s="116" t="s">
        <v>93</v>
      </c>
      <c r="D169" s="116" t="s">
        <v>93</v>
      </c>
      <c r="E169" s="52">
        <v>2.64</v>
      </c>
      <c r="F169" s="52">
        <v>2.74</v>
      </c>
      <c r="G169" s="52">
        <v>2.64</v>
      </c>
      <c r="H169" s="52">
        <v>2.74</v>
      </c>
      <c r="I169" s="52">
        <v>2.59</v>
      </c>
      <c r="J169" s="52">
        <v>2.69</v>
      </c>
      <c r="K169" s="52">
        <v>2.59</v>
      </c>
      <c r="L169" s="52">
        <v>2.69</v>
      </c>
      <c r="M169" s="52">
        <f t="shared" si="6"/>
        <v>2.6650000000000005</v>
      </c>
    </row>
    <row r="170" spans="1:13" ht="18" customHeight="1">
      <c r="A170" s="46" t="s">
        <v>40</v>
      </c>
      <c r="B170" s="51" t="s">
        <v>0</v>
      </c>
      <c r="C170" s="116" t="s">
        <v>93</v>
      </c>
      <c r="D170" s="116" t="s">
        <v>93</v>
      </c>
      <c r="E170" s="52">
        <v>2.96</v>
      </c>
      <c r="F170" s="52">
        <v>3.06</v>
      </c>
      <c r="G170" s="52">
        <v>2.96</v>
      </c>
      <c r="H170" s="52">
        <v>3.06</v>
      </c>
      <c r="I170" s="52">
        <v>2.91</v>
      </c>
      <c r="J170" s="52">
        <v>3.01</v>
      </c>
      <c r="K170" s="52">
        <v>2.91</v>
      </c>
      <c r="L170" s="52">
        <v>3.01</v>
      </c>
      <c r="M170" s="52">
        <f t="shared" si="6"/>
        <v>2.9850000000000003</v>
      </c>
    </row>
    <row r="171" spans="1:13" ht="18" customHeight="1">
      <c r="A171" s="46" t="s">
        <v>83</v>
      </c>
      <c r="B171" s="51" t="s">
        <v>0</v>
      </c>
      <c r="C171" s="116" t="s">
        <v>93</v>
      </c>
      <c r="D171" s="116" t="s">
        <v>93</v>
      </c>
      <c r="E171" s="52">
        <v>2.8</v>
      </c>
      <c r="F171" s="52">
        <v>2.86</v>
      </c>
      <c r="G171" s="52">
        <v>2.8</v>
      </c>
      <c r="H171" s="52">
        <v>2.86</v>
      </c>
      <c r="I171" s="52">
        <v>2.75</v>
      </c>
      <c r="J171" s="52">
        <v>2.81</v>
      </c>
      <c r="K171" s="52">
        <v>2.75</v>
      </c>
      <c r="L171" s="52">
        <v>2.81</v>
      </c>
      <c r="M171" s="52">
        <f t="shared" si="6"/>
        <v>2.8049999999999997</v>
      </c>
    </row>
    <row r="172" spans="1:13" ht="18" customHeight="1">
      <c r="A172" s="46" t="s">
        <v>122</v>
      </c>
      <c r="B172" s="51" t="s">
        <v>0</v>
      </c>
      <c r="C172" s="116" t="s">
        <v>93</v>
      </c>
      <c r="D172" s="116" t="s">
        <v>93</v>
      </c>
      <c r="E172" s="52">
        <v>2.56</v>
      </c>
      <c r="F172" s="52">
        <v>3.16</v>
      </c>
      <c r="G172" s="52">
        <v>2.56</v>
      </c>
      <c r="H172" s="52">
        <v>3.16</v>
      </c>
      <c r="I172" s="52">
        <v>2.51</v>
      </c>
      <c r="J172" s="52">
        <v>3.11</v>
      </c>
      <c r="K172" s="52">
        <v>2.51</v>
      </c>
      <c r="L172" s="52">
        <v>3.11</v>
      </c>
      <c r="M172" s="52">
        <f t="shared" si="6"/>
        <v>2.835</v>
      </c>
    </row>
    <row r="173" spans="1:13" ht="18" customHeight="1">
      <c r="A173" s="48" t="s">
        <v>22</v>
      </c>
      <c r="B173" s="33"/>
      <c r="C173" s="163"/>
      <c r="D173" s="163"/>
      <c r="E173" s="163"/>
      <c r="F173" s="163"/>
      <c r="G173" s="118"/>
      <c r="H173" s="146"/>
      <c r="I173" s="118"/>
      <c r="J173" s="146"/>
      <c r="K173" s="118"/>
      <c r="L173" s="146"/>
      <c r="M173" s="159"/>
    </row>
    <row r="174" spans="1:13" ht="18" customHeight="1">
      <c r="A174" s="46" t="s">
        <v>69</v>
      </c>
      <c r="B174" s="51" t="s">
        <v>27</v>
      </c>
      <c r="C174" s="116" t="s">
        <v>93</v>
      </c>
      <c r="D174" s="116" t="s">
        <v>93</v>
      </c>
      <c r="E174" s="52">
        <v>2.05</v>
      </c>
      <c r="F174" s="52">
        <v>2.13</v>
      </c>
      <c r="G174" s="52">
        <v>2.09</v>
      </c>
      <c r="H174" s="52">
        <v>2.17</v>
      </c>
      <c r="I174" s="52">
        <v>2.14</v>
      </c>
      <c r="J174" s="52">
        <v>2.22</v>
      </c>
      <c r="K174" s="52">
        <v>2.19</v>
      </c>
      <c r="L174" s="52">
        <v>2.27</v>
      </c>
      <c r="M174" s="52">
        <f>IF(ISERROR(AVERAGE(C174:L174)),"=",AVERAGE(C174:L174))</f>
        <v>2.1575</v>
      </c>
    </row>
    <row r="175" spans="1:13" ht="18" customHeight="1">
      <c r="A175" s="46" t="s">
        <v>70</v>
      </c>
      <c r="B175" s="51" t="s">
        <v>0</v>
      </c>
      <c r="C175" s="116" t="s">
        <v>93</v>
      </c>
      <c r="D175" s="116" t="s">
        <v>93</v>
      </c>
      <c r="E175" s="52">
        <v>1.79</v>
      </c>
      <c r="F175" s="52">
        <v>1.86</v>
      </c>
      <c r="G175" s="52">
        <v>1.81</v>
      </c>
      <c r="H175" s="52">
        <v>1.88</v>
      </c>
      <c r="I175" s="52">
        <v>1.83</v>
      </c>
      <c r="J175" s="52">
        <v>1.9</v>
      </c>
      <c r="K175" s="52">
        <v>1.86</v>
      </c>
      <c r="L175" s="52">
        <v>1.93</v>
      </c>
      <c r="M175" s="52">
        <f>IF(ISERROR(AVERAGE(C175:L175)),"=",AVERAGE(C175:L175))</f>
        <v>1.8575000000000002</v>
      </c>
    </row>
    <row r="176" spans="1:13" ht="20.25" customHeight="1">
      <c r="A176" s="47" t="s">
        <v>84</v>
      </c>
      <c r="B176" s="33"/>
      <c r="C176" s="163"/>
      <c r="D176" s="163"/>
      <c r="E176" s="163"/>
      <c r="F176" s="163"/>
      <c r="G176" s="164"/>
      <c r="H176" s="146"/>
      <c r="I176" s="164"/>
      <c r="J176" s="146"/>
      <c r="K176" s="164"/>
      <c r="L176" s="146"/>
      <c r="M176" s="147"/>
    </row>
    <row r="177" spans="1:13" ht="18" customHeight="1">
      <c r="A177" s="48" t="s">
        <v>85</v>
      </c>
      <c r="B177" s="33"/>
      <c r="C177" s="163"/>
      <c r="D177" s="163"/>
      <c r="E177" s="163"/>
      <c r="F177" s="163"/>
      <c r="G177" s="118"/>
      <c r="H177" s="146"/>
      <c r="I177" s="118"/>
      <c r="J177" s="146"/>
      <c r="K177" s="118"/>
      <c r="L177" s="146"/>
      <c r="M177" s="147"/>
    </row>
    <row r="178" spans="1:13" ht="18" customHeight="1">
      <c r="A178" s="46" t="s">
        <v>222</v>
      </c>
      <c r="B178" s="51" t="s">
        <v>26</v>
      </c>
      <c r="C178" s="52" t="s">
        <v>93</v>
      </c>
      <c r="D178" s="52" t="s">
        <v>93</v>
      </c>
      <c r="E178" s="52">
        <v>5</v>
      </c>
      <c r="F178" s="52">
        <v>6</v>
      </c>
      <c r="G178" s="52">
        <v>5</v>
      </c>
      <c r="H178" s="52">
        <v>6</v>
      </c>
      <c r="I178" s="52">
        <v>5</v>
      </c>
      <c r="J178" s="52">
        <v>6</v>
      </c>
      <c r="K178" s="52">
        <v>5</v>
      </c>
      <c r="L178" s="52">
        <v>6</v>
      </c>
      <c r="M178" s="126">
        <f aca="true" t="shared" si="7" ref="M178:M184">IF(ISERROR(AVERAGE(C178:L178)),"=",AVERAGE(C178:L178))</f>
        <v>5.5</v>
      </c>
    </row>
    <row r="179" spans="1:13" ht="18" customHeight="1">
      <c r="A179" s="46" t="s">
        <v>223</v>
      </c>
      <c r="B179" s="172" t="s">
        <v>0</v>
      </c>
      <c r="C179" s="167" t="s">
        <v>93</v>
      </c>
      <c r="D179" s="167" t="s">
        <v>93</v>
      </c>
      <c r="E179" s="52">
        <v>9.5</v>
      </c>
      <c r="F179" s="52">
        <v>11.5</v>
      </c>
      <c r="G179" s="52">
        <v>9.5</v>
      </c>
      <c r="H179" s="52">
        <v>11.5</v>
      </c>
      <c r="I179" s="52">
        <v>9.5</v>
      </c>
      <c r="J179" s="52">
        <v>11.5</v>
      </c>
      <c r="K179" s="52">
        <v>9.5</v>
      </c>
      <c r="L179" s="52">
        <v>11.5</v>
      </c>
      <c r="M179" s="126">
        <f t="shared" si="7"/>
        <v>10.5</v>
      </c>
    </row>
    <row r="180" spans="1:14" ht="18" customHeight="1">
      <c r="A180" s="176" t="s">
        <v>145</v>
      </c>
      <c r="B180" s="177" t="s">
        <v>26</v>
      </c>
      <c r="C180" s="178" t="s">
        <v>93</v>
      </c>
      <c r="D180" s="178" t="s">
        <v>93</v>
      </c>
      <c r="E180" s="178" t="s">
        <v>93</v>
      </c>
      <c r="F180" s="178" t="s">
        <v>93</v>
      </c>
      <c r="G180" s="178" t="s">
        <v>93</v>
      </c>
      <c r="H180" s="178" t="s">
        <v>93</v>
      </c>
      <c r="I180" s="178" t="s">
        <v>93</v>
      </c>
      <c r="J180" s="178" t="s">
        <v>93</v>
      </c>
      <c r="K180" s="178" t="s">
        <v>93</v>
      </c>
      <c r="L180" s="178" t="s">
        <v>93</v>
      </c>
      <c r="M180" s="179" t="str">
        <f t="shared" si="7"/>
        <v>=</v>
      </c>
      <c r="N180" s="197"/>
    </row>
    <row r="181" spans="1:14" ht="18" customHeight="1">
      <c r="A181" s="176" t="s">
        <v>146</v>
      </c>
      <c r="B181" s="180" t="s">
        <v>0</v>
      </c>
      <c r="C181" s="181" t="s">
        <v>93</v>
      </c>
      <c r="D181" s="181" t="s">
        <v>93</v>
      </c>
      <c r="E181" s="178" t="s">
        <v>93</v>
      </c>
      <c r="F181" s="178" t="s">
        <v>93</v>
      </c>
      <c r="G181" s="178" t="s">
        <v>93</v>
      </c>
      <c r="H181" s="178" t="s">
        <v>93</v>
      </c>
      <c r="I181" s="178" t="s">
        <v>93</v>
      </c>
      <c r="J181" s="178" t="s">
        <v>93</v>
      </c>
      <c r="K181" s="178" t="s">
        <v>93</v>
      </c>
      <c r="L181" s="178" t="s">
        <v>93</v>
      </c>
      <c r="M181" s="179" t="str">
        <f t="shared" si="7"/>
        <v>=</v>
      </c>
      <c r="N181" s="197"/>
    </row>
    <row r="182" spans="1:14" ht="18" customHeight="1">
      <c r="A182" s="176" t="s">
        <v>147</v>
      </c>
      <c r="B182" s="177" t="s">
        <v>0</v>
      </c>
      <c r="C182" s="181" t="s">
        <v>93</v>
      </c>
      <c r="D182" s="181" t="s">
        <v>93</v>
      </c>
      <c r="E182" s="178" t="s">
        <v>93</v>
      </c>
      <c r="F182" s="178" t="s">
        <v>93</v>
      </c>
      <c r="G182" s="178" t="s">
        <v>93</v>
      </c>
      <c r="H182" s="178" t="s">
        <v>93</v>
      </c>
      <c r="I182" s="178" t="s">
        <v>93</v>
      </c>
      <c r="J182" s="178" t="s">
        <v>93</v>
      </c>
      <c r="K182" s="178" t="s">
        <v>93</v>
      </c>
      <c r="L182" s="178" t="s">
        <v>93</v>
      </c>
      <c r="M182" s="179" t="str">
        <f t="shared" si="7"/>
        <v>=</v>
      </c>
      <c r="N182" s="197"/>
    </row>
    <row r="183" spans="1:13" ht="18" customHeight="1">
      <c r="A183" s="46" t="s">
        <v>29</v>
      </c>
      <c r="B183" s="51" t="s">
        <v>0</v>
      </c>
      <c r="C183" s="52" t="s">
        <v>93</v>
      </c>
      <c r="D183" s="52" t="s">
        <v>93</v>
      </c>
      <c r="E183" s="52" t="s">
        <v>93</v>
      </c>
      <c r="F183" s="52" t="s">
        <v>93</v>
      </c>
      <c r="G183" s="52" t="s">
        <v>93</v>
      </c>
      <c r="H183" s="52" t="s">
        <v>93</v>
      </c>
      <c r="I183" s="52" t="s">
        <v>93</v>
      </c>
      <c r="J183" s="52" t="s">
        <v>93</v>
      </c>
      <c r="K183" s="52" t="s">
        <v>93</v>
      </c>
      <c r="L183" s="52" t="s">
        <v>93</v>
      </c>
      <c r="M183" s="52" t="str">
        <f t="shared" si="7"/>
        <v>=</v>
      </c>
    </row>
    <row r="184" spans="1:13" ht="18" customHeight="1">
      <c r="A184" s="46" t="s">
        <v>29</v>
      </c>
      <c r="B184" s="51" t="s">
        <v>28</v>
      </c>
      <c r="C184" s="52" t="s">
        <v>93</v>
      </c>
      <c r="D184" s="52" t="s">
        <v>93</v>
      </c>
      <c r="E184" s="52" t="s">
        <v>93</v>
      </c>
      <c r="F184" s="52" t="s">
        <v>93</v>
      </c>
      <c r="G184" s="52" t="s">
        <v>93</v>
      </c>
      <c r="H184" s="52" t="s">
        <v>93</v>
      </c>
      <c r="I184" s="52" t="s">
        <v>93</v>
      </c>
      <c r="J184" s="52" t="s">
        <v>93</v>
      </c>
      <c r="K184" s="52" t="s">
        <v>93</v>
      </c>
      <c r="L184" s="52" t="s">
        <v>93</v>
      </c>
      <c r="M184" s="52" t="str">
        <f t="shared" si="7"/>
        <v>=</v>
      </c>
    </row>
    <row r="185" spans="1:13" ht="18" customHeight="1">
      <c r="A185" s="48" t="s">
        <v>86</v>
      </c>
      <c r="B185" s="33"/>
      <c r="C185" s="163"/>
      <c r="D185" s="163"/>
      <c r="E185" s="163"/>
      <c r="F185" s="163"/>
      <c r="G185" s="118"/>
      <c r="H185" s="146"/>
      <c r="I185" s="118"/>
      <c r="J185" s="146"/>
      <c r="K185" s="118"/>
      <c r="L185" s="146"/>
      <c r="M185" s="159"/>
    </row>
    <row r="186" spans="1:13" ht="18" customHeight="1">
      <c r="A186" s="124" t="s">
        <v>231</v>
      </c>
      <c r="B186" s="125" t="s">
        <v>26</v>
      </c>
      <c r="C186" s="116" t="s">
        <v>93</v>
      </c>
      <c r="D186" s="116" t="s">
        <v>93</v>
      </c>
      <c r="E186" s="116" t="s">
        <v>93</v>
      </c>
      <c r="F186" s="116" t="s">
        <v>93</v>
      </c>
      <c r="G186" s="116" t="s">
        <v>93</v>
      </c>
      <c r="H186" s="116" t="s">
        <v>93</v>
      </c>
      <c r="I186" s="116" t="s">
        <v>93</v>
      </c>
      <c r="J186" s="116" t="s">
        <v>93</v>
      </c>
      <c r="K186" s="116" t="s">
        <v>93</v>
      </c>
      <c r="L186" s="116" t="s">
        <v>93</v>
      </c>
      <c r="M186" s="165" t="str">
        <f>IF(ISERROR(AVERAGE(C186:L186)),"=",AVERAGE(C186:L186))</f>
        <v>=</v>
      </c>
    </row>
    <row r="187" spans="1:13" ht="18" customHeight="1">
      <c r="A187" s="176" t="s">
        <v>149</v>
      </c>
      <c r="B187" s="177" t="s">
        <v>26</v>
      </c>
      <c r="C187" s="178" t="s">
        <v>93</v>
      </c>
      <c r="D187" s="178" t="s">
        <v>93</v>
      </c>
      <c r="E187" s="178" t="s">
        <v>93</v>
      </c>
      <c r="F187" s="178" t="s">
        <v>93</v>
      </c>
      <c r="G187" s="178" t="s">
        <v>93</v>
      </c>
      <c r="H187" s="178" t="s">
        <v>93</v>
      </c>
      <c r="I187" s="178" t="s">
        <v>93</v>
      </c>
      <c r="J187" s="178" t="s">
        <v>93</v>
      </c>
      <c r="K187" s="178" t="s">
        <v>93</v>
      </c>
      <c r="L187" s="178" t="s">
        <v>93</v>
      </c>
      <c r="M187" s="178" t="str">
        <f>IF(ISERROR(AVERAGE(C187:L187)),"=",AVERAGE(C187:L187))</f>
        <v>=</v>
      </c>
    </row>
    <row r="188" spans="1:13" ht="18" customHeight="1">
      <c r="A188" s="176" t="s">
        <v>150</v>
      </c>
      <c r="B188" s="177" t="s">
        <v>0</v>
      </c>
      <c r="C188" s="178" t="s">
        <v>93</v>
      </c>
      <c r="D188" s="178" t="s">
        <v>93</v>
      </c>
      <c r="E188" s="178" t="s">
        <v>93</v>
      </c>
      <c r="F188" s="178" t="s">
        <v>93</v>
      </c>
      <c r="G188" s="178" t="s">
        <v>93</v>
      </c>
      <c r="H188" s="178" t="s">
        <v>93</v>
      </c>
      <c r="I188" s="178" t="s">
        <v>93</v>
      </c>
      <c r="J188" s="178" t="s">
        <v>93</v>
      </c>
      <c r="K188" s="178" t="s">
        <v>93</v>
      </c>
      <c r="L188" s="178" t="s">
        <v>93</v>
      </c>
      <c r="M188" s="178" t="str">
        <f>IF(ISERROR(AVERAGE(C188:L188)),"=",AVERAGE(C188:L188))</f>
        <v>=</v>
      </c>
    </row>
    <row r="189" spans="1:13" ht="18" customHeight="1">
      <c r="A189" s="46" t="s">
        <v>45</v>
      </c>
      <c r="B189" s="51" t="s">
        <v>0</v>
      </c>
      <c r="C189" s="116" t="s">
        <v>93</v>
      </c>
      <c r="D189" s="116" t="s">
        <v>93</v>
      </c>
      <c r="E189" s="116" t="s">
        <v>93</v>
      </c>
      <c r="F189" s="116" t="s">
        <v>93</v>
      </c>
      <c r="G189" s="116" t="s">
        <v>93</v>
      </c>
      <c r="H189" s="116" t="s">
        <v>93</v>
      </c>
      <c r="I189" s="116" t="s">
        <v>93</v>
      </c>
      <c r="J189" s="116" t="s">
        <v>93</v>
      </c>
      <c r="K189" s="116" t="s">
        <v>93</v>
      </c>
      <c r="L189" s="116" t="s">
        <v>93</v>
      </c>
      <c r="M189" s="126" t="str">
        <f>IF(ISERROR(AVERAGE(C189:L189)),"=",AVERAGE(C189:L189))</f>
        <v>=</v>
      </c>
    </row>
    <row r="190" spans="1:13" ht="18" customHeight="1">
      <c r="A190" s="198" t="s">
        <v>234</v>
      </c>
      <c r="B190" s="172" t="s">
        <v>0</v>
      </c>
      <c r="C190" s="199" t="s">
        <v>93</v>
      </c>
      <c r="D190" s="199" t="s">
        <v>93</v>
      </c>
      <c r="E190" s="199">
        <v>6.5</v>
      </c>
      <c r="F190" s="199">
        <v>7.5</v>
      </c>
      <c r="G190" s="199">
        <v>6.5</v>
      </c>
      <c r="H190" s="199">
        <v>7.5</v>
      </c>
      <c r="I190" s="200">
        <v>6.5</v>
      </c>
      <c r="J190" s="200">
        <v>7.5</v>
      </c>
      <c r="K190" s="200">
        <v>6.5</v>
      </c>
      <c r="L190" s="200">
        <v>7.5</v>
      </c>
      <c r="M190" s="200">
        <f>IF(ISERROR(AVERAGE(C190:L190)),"=",AVERAGE(C190:L190))</f>
        <v>7</v>
      </c>
    </row>
    <row r="191" spans="1:13" ht="18" customHeight="1">
      <c r="A191" s="47" t="s">
        <v>24</v>
      </c>
      <c r="B191" s="33"/>
      <c r="C191" s="163"/>
      <c r="D191" s="163"/>
      <c r="E191" s="163"/>
      <c r="F191" s="163"/>
      <c r="G191" s="164"/>
      <c r="H191" s="146"/>
      <c r="I191" s="202"/>
      <c r="J191" s="202"/>
      <c r="K191" s="202"/>
      <c r="L191" s="202"/>
      <c r="M191" s="159"/>
    </row>
    <row r="192" spans="1:13" ht="18" customHeight="1">
      <c r="A192" s="48" t="s">
        <v>193</v>
      </c>
      <c r="B192" s="33"/>
      <c r="C192" s="163"/>
      <c r="D192" s="163"/>
      <c r="E192" s="163"/>
      <c r="F192" s="163"/>
      <c r="G192" s="118"/>
      <c r="H192" s="146"/>
      <c r="I192" s="202"/>
      <c r="J192" s="202"/>
      <c r="K192" s="202"/>
      <c r="L192" s="202"/>
      <c r="M192" s="159"/>
    </row>
    <row r="193" spans="1:13" ht="18" customHeight="1">
      <c r="A193" s="46" t="s">
        <v>21</v>
      </c>
      <c r="B193" s="51" t="s">
        <v>26</v>
      </c>
      <c r="C193" s="116" t="s">
        <v>93</v>
      </c>
      <c r="D193" s="116" t="s">
        <v>93</v>
      </c>
      <c r="E193" s="116">
        <v>5.16</v>
      </c>
      <c r="F193" s="116">
        <v>8.7</v>
      </c>
      <c r="G193" s="116">
        <v>5.16</v>
      </c>
      <c r="H193" s="116">
        <v>8.7</v>
      </c>
      <c r="I193" s="126">
        <v>5.16</v>
      </c>
      <c r="J193" s="126">
        <v>8.7</v>
      </c>
      <c r="K193" s="126">
        <v>5.16</v>
      </c>
      <c r="L193" s="126">
        <v>8.7</v>
      </c>
      <c r="M193" s="126">
        <f>IF(ISERROR(AVERAGE(C193:L193)),"=",AVERAGE(C193:L193))</f>
        <v>6.93</v>
      </c>
    </row>
    <row r="194" spans="1:13" ht="18" customHeight="1">
      <c r="A194" s="46" t="s">
        <v>30</v>
      </c>
      <c r="B194" s="51" t="s">
        <v>0</v>
      </c>
      <c r="C194" s="116" t="s">
        <v>93</v>
      </c>
      <c r="D194" s="116" t="s">
        <v>93</v>
      </c>
      <c r="E194" s="116">
        <v>0.7</v>
      </c>
      <c r="F194" s="116">
        <v>1.2</v>
      </c>
      <c r="G194" s="116">
        <v>0.7</v>
      </c>
      <c r="H194" s="116">
        <v>1.2</v>
      </c>
      <c r="I194" s="126">
        <v>0.7</v>
      </c>
      <c r="J194" s="126">
        <v>1.2</v>
      </c>
      <c r="K194" s="126">
        <v>0.7</v>
      </c>
      <c r="L194" s="126">
        <v>1.2</v>
      </c>
      <c r="M194" s="126">
        <f>IF(ISERROR(AVERAGE(C194:L194)),"=",AVERAGE(C194:L194))</f>
        <v>0.9500000000000001</v>
      </c>
    </row>
    <row r="195" spans="1:13" ht="18" customHeight="1">
      <c r="A195" s="48" t="s">
        <v>194</v>
      </c>
      <c r="B195" s="33"/>
      <c r="C195" s="163"/>
      <c r="D195" s="163"/>
      <c r="E195" s="163"/>
      <c r="F195" s="163"/>
      <c r="G195" s="163"/>
      <c r="H195" s="163"/>
      <c r="I195" s="230"/>
      <c r="J195" s="230"/>
      <c r="K195" s="230"/>
      <c r="L195" s="230"/>
      <c r="M195" s="159"/>
    </row>
    <row r="196" spans="1:13" ht="18" customHeight="1">
      <c r="A196" s="46" t="s">
        <v>190</v>
      </c>
      <c r="B196" s="51" t="s">
        <v>26</v>
      </c>
      <c r="C196" s="116" t="s">
        <v>93</v>
      </c>
      <c r="D196" s="116" t="s">
        <v>93</v>
      </c>
      <c r="E196" s="116">
        <v>7.75</v>
      </c>
      <c r="F196" s="116">
        <v>11.8</v>
      </c>
      <c r="G196" s="116">
        <v>7.75</v>
      </c>
      <c r="H196" s="116">
        <v>11.8</v>
      </c>
      <c r="I196" s="126">
        <v>7.75</v>
      </c>
      <c r="J196" s="126">
        <v>11.8</v>
      </c>
      <c r="K196" s="126">
        <v>7.75</v>
      </c>
      <c r="L196" s="126">
        <v>11.8</v>
      </c>
      <c r="M196" s="126">
        <f>IF(ISERROR(AVERAGE(C196:L196)),"=",AVERAGE(C196:L196))</f>
        <v>9.775</v>
      </c>
    </row>
    <row r="197" spans="1:13" ht="18" customHeight="1">
      <c r="A197" s="46" t="s">
        <v>191</v>
      </c>
      <c r="B197" s="51" t="s">
        <v>0</v>
      </c>
      <c r="C197" s="116" t="s">
        <v>93</v>
      </c>
      <c r="D197" s="116" t="s">
        <v>93</v>
      </c>
      <c r="E197" s="116">
        <v>3</v>
      </c>
      <c r="F197" s="116">
        <v>4</v>
      </c>
      <c r="G197" s="116">
        <v>3</v>
      </c>
      <c r="H197" s="116">
        <v>4</v>
      </c>
      <c r="I197" s="126">
        <v>3</v>
      </c>
      <c r="J197" s="126">
        <v>4</v>
      </c>
      <c r="K197" s="126">
        <v>3</v>
      </c>
      <c r="L197" s="126">
        <v>4</v>
      </c>
      <c r="M197" s="126">
        <f>IF(ISERROR(AVERAGE(C197:L197)),"=",AVERAGE(C197:L197))</f>
        <v>3.5</v>
      </c>
    </row>
    <row r="198" spans="1:13" ht="18" customHeight="1">
      <c r="A198" s="46" t="s">
        <v>41</v>
      </c>
      <c r="B198" s="51" t="s">
        <v>0</v>
      </c>
      <c r="C198" s="116" t="s">
        <v>93</v>
      </c>
      <c r="D198" s="116" t="s">
        <v>93</v>
      </c>
      <c r="E198" s="116">
        <v>2.32</v>
      </c>
      <c r="F198" s="116">
        <v>2.5</v>
      </c>
      <c r="G198" s="116">
        <v>2.32</v>
      </c>
      <c r="H198" s="116">
        <v>2.5</v>
      </c>
      <c r="I198" s="126">
        <v>2.32</v>
      </c>
      <c r="J198" s="126">
        <v>2.5</v>
      </c>
      <c r="K198" s="126">
        <v>2.32</v>
      </c>
      <c r="L198" s="126">
        <v>2.5</v>
      </c>
      <c r="M198" s="126">
        <f>IF(ISERROR(AVERAGE(C198:L198)),"=",AVERAGE(C198:L198))</f>
        <v>2.41</v>
      </c>
    </row>
    <row r="199" spans="1:12" ht="12.75" customHeight="1">
      <c r="A199" s="16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169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</sheetData>
  <mergeCells count="28">
    <mergeCell ref="A108:L108"/>
    <mergeCell ref="A109:L109"/>
    <mergeCell ref="A114:L114"/>
    <mergeCell ref="K142:L142"/>
    <mergeCell ref="G142:H142"/>
    <mergeCell ref="I142:J142"/>
    <mergeCell ref="C7:D7"/>
    <mergeCell ref="K47:L47"/>
    <mergeCell ref="C49:D49"/>
    <mergeCell ref="C47:D47"/>
    <mergeCell ref="E47:F47"/>
    <mergeCell ref="G47:H47"/>
    <mergeCell ref="I47:J47"/>
    <mergeCell ref="C146:D146"/>
    <mergeCell ref="E146:F146"/>
    <mergeCell ref="C142:D142"/>
    <mergeCell ref="E142:F142"/>
    <mergeCell ref="C144:D144"/>
    <mergeCell ref="A50:L50"/>
    <mergeCell ref="A51:L51"/>
    <mergeCell ref="A1:M1"/>
    <mergeCell ref="A2:M2"/>
    <mergeCell ref="A3:M3"/>
    <mergeCell ref="C5:D5"/>
    <mergeCell ref="E5:F5"/>
    <mergeCell ref="G5:H5"/>
    <mergeCell ref="I5:J5"/>
    <mergeCell ref="K5:L5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1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1"/>
  <sheetViews>
    <sheetView showGridLines="0" tabSelected="1" workbookViewId="0" topLeftCell="A1">
      <selection activeCell="A1" sqref="A1:K1"/>
    </sheetView>
  </sheetViews>
  <sheetFormatPr defaultColWidth="9.00390625" defaultRowHeight="12.75"/>
  <cols>
    <col min="1" max="1" width="54.125" style="0" customWidth="1"/>
    <col min="2" max="2" width="7.50390625" style="0" customWidth="1"/>
    <col min="3" max="3" width="8.25390625" style="0" customWidth="1"/>
    <col min="4" max="4" width="8.625" style="0" customWidth="1"/>
    <col min="5" max="10" width="7.625" style="0" customWidth="1"/>
    <col min="11" max="11" width="10.375" style="0" customWidth="1"/>
    <col min="12" max="12" width="3.25390625" style="0" customWidth="1"/>
    <col min="13" max="16384" width="9.625" style="0" customWidth="1"/>
  </cols>
  <sheetData>
    <row r="1" spans="1:11" ht="30.75" customHeight="1">
      <c r="A1" s="233" t="s">
        <v>121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0.75" customHeight="1">
      <c r="A2" s="255" t="s">
        <v>294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34.5" customHeight="1">
      <c r="A3" s="241" t="s">
        <v>106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0" s="25" customFormat="1" ht="18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20.25" customHeight="1">
      <c r="A5" s="112"/>
      <c r="B5" s="113"/>
      <c r="C5" s="251" t="s">
        <v>295</v>
      </c>
      <c r="D5" s="252"/>
      <c r="E5" s="251" t="s">
        <v>296</v>
      </c>
      <c r="F5" s="252"/>
      <c r="G5" s="251" t="s">
        <v>297</v>
      </c>
      <c r="H5" s="252"/>
      <c r="I5" s="251" t="s">
        <v>298</v>
      </c>
      <c r="J5" s="252"/>
      <c r="K5" s="114" t="s">
        <v>123</v>
      </c>
    </row>
    <row r="6" spans="2:11" ht="15.75" customHeight="1">
      <c r="B6" s="2"/>
      <c r="C6" s="115" t="s">
        <v>124</v>
      </c>
      <c r="D6" s="115" t="s">
        <v>125</v>
      </c>
      <c r="E6" s="115" t="s">
        <v>124</v>
      </c>
      <c r="F6" s="115" t="s">
        <v>125</v>
      </c>
      <c r="G6" s="115" t="s">
        <v>124</v>
      </c>
      <c r="H6" s="115" t="s">
        <v>125</v>
      </c>
      <c r="I6" s="115" t="s">
        <v>124</v>
      </c>
      <c r="J6" s="115" t="s">
        <v>125</v>
      </c>
      <c r="K6" s="171" t="s">
        <v>299</v>
      </c>
    </row>
    <row r="7" spans="1:10" ht="33" customHeight="1">
      <c r="A7" s="47" t="s">
        <v>31</v>
      </c>
      <c r="B7" s="2"/>
      <c r="I7" s="258" t="s">
        <v>300</v>
      </c>
      <c r="J7" s="258"/>
    </row>
    <row r="8" spans="1:11" ht="15.75" customHeight="1">
      <c r="A8" s="48" t="s">
        <v>249</v>
      </c>
      <c r="B8" s="110"/>
      <c r="C8" s="134"/>
      <c r="D8" s="134"/>
      <c r="E8" s="135"/>
      <c r="F8" s="135"/>
      <c r="G8" s="135"/>
      <c r="H8" s="135"/>
      <c r="I8" s="135"/>
      <c r="J8" s="135"/>
      <c r="K8" s="135"/>
    </row>
    <row r="9" spans="1:11" ht="15.75" customHeight="1">
      <c r="A9" s="150" t="s">
        <v>241</v>
      </c>
      <c r="B9" s="51" t="s">
        <v>25</v>
      </c>
      <c r="C9" s="116">
        <v>225</v>
      </c>
      <c r="D9" s="116">
        <v>230</v>
      </c>
      <c r="E9" s="52">
        <v>225</v>
      </c>
      <c r="F9" s="52">
        <v>230</v>
      </c>
      <c r="G9" s="52">
        <v>225</v>
      </c>
      <c r="H9" s="52">
        <v>230</v>
      </c>
      <c r="I9" s="52" t="s">
        <v>93</v>
      </c>
      <c r="J9" s="52" t="s">
        <v>93</v>
      </c>
      <c r="K9" s="52">
        <f aca="true" t="shared" si="0" ref="K9:K15">IF(ISERROR(AVERAGE(C9:J9)),"=",AVERAGE(C9:J9))</f>
        <v>227.5</v>
      </c>
    </row>
    <row r="10" spans="1:11" ht="24.75" customHeight="1">
      <c r="A10" s="150" t="s">
        <v>242</v>
      </c>
      <c r="B10" s="51" t="s">
        <v>0</v>
      </c>
      <c r="C10" s="116">
        <v>222</v>
      </c>
      <c r="D10" s="116">
        <v>227</v>
      </c>
      <c r="E10" s="52">
        <v>222</v>
      </c>
      <c r="F10" s="52">
        <v>227</v>
      </c>
      <c r="G10" s="52">
        <v>222</v>
      </c>
      <c r="H10" s="52">
        <v>227</v>
      </c>
      <c r="I10" s="52" t="s">
        <v>93</v>
      </c>
      <c r="J10" s="52" t="s">
        <v>93</v>
      </c>
      <c r="K10" s="52">
        <f t="shared" si="0"/>
        <v>224.5</v>
      </c>
    </row>
    <row r="11" spans="1:11" ht="15.75" customHeight="1">
      <c r="A11" s="150" t="s">
        <v>243</v>
      </c>
      <c r="B11" s="51" t="s">
        <v>0</v>
      </c>
      <c r="C11" s="116">
        <v>213</v>
      </c>
      <c r="D11" s="116">
        <v>215</v>
      </c>
      <c r="E11" s="52">
        <v>213</v>
      </c>
      <c r="F11" s="52">
        <v>215</v>
      </c>
      <c r="G11" s="52">
        <v>213</v>
      </c>
      <c r="H11" s="52">
        <v>215</v>
      </c>
      <c r="I11" s="52" t="s">
        <v>93</v>
      </c>
      <c r="J11" s="52" t="s">
        <v>93</v>
      </c>
      <c r="K11" s="52">
        <f t="shared" si="0"/>
        <v>214</v>
      </c>
    </row>
    <row r="12" spans="1:11" ht="15.75" customHeight="1">
      <c r="A12" s="150" t="s">
        <v>244</v>
      </c>
      <c r="B12" s="51" t="s">
        <v>0</v>
      </c>
      <c r="C12" s="116">
        <v>198</v>
      </c>
      <c r="D12" s="116">
        <v>201</v>
      </c>
      <c r="E12" s="52">
        <v>198</v>
      </c>
      <c r="F12" s="52">
        <v>201</v>
      </c>
      <c r="G12" s="52">
        <v>198</v>
      </c>
      <c r="H12" s="52">
        <v>201</v>
      </c>
      <c r="I12" s="52" t="s">
        <v>93</v>
      </c>
      <c r="J12" s="52" t="s">
        <v>93</v>
      </c>
      <c r="K12" s="52">
        <f t="shared" si="0"/>
        <v>199.5</v>
      </c>
    </row>
    <row r="13" spans="1:11" ht="15.75" customHeight="1">
      <c r="A13" s="150" t="s">
        <v>245</v>
      </c>
      <c r="B13" s="51" t="s">
        <v>0</v>
      </c>
      <c r="C13" s="116">
        <v>188</v>
      </c>
      <c r="D13" s="116">
        <v>193</v>
      </c>
      <c r="E13" s="52">
        <v>188</v>
      </c>
      <c r="F13" s="52">
        <v>193</v>
      </c>
      <c r="G13" s="52">
        <v>188</v>
      </c>
      <c r="H13" s="52">
        <v>193</v>
      </c>
      <c r="I13" s="52" t="s">
        <v>93</v>
      </c>
      <c r="J13" s="52" t="s">
        <v>93</v>
      </c>
      <c r="K13" s="52">
        <f t="shared" si="0"/>
        <v>190.5</v>
      </c>
    </row>
    <row r="14" spans="1:11" ht="15.75" customHeight="1">
      <c r="A14" s="150" t="s">
        <v>246</v>
      </c>
      <c r="B14" s="51" t="s">
        <v>0</v>
      </c>
      <c r="C14" s="116">
        <v>283</v>
      </c>
      <c r="D14" s="116">
        <v>288</v>
      </c>
      <c r="E14" s="52">
        <v>283</v>
      </c>
      <c r="F14" s="52">
        <v>288</v>
      </c>
      <c r="G14" s="52">
        <v>283</v>
      </c>
      <c r="H14" s="52">
        <v>288</v>
      </c>
      <c r="I14" s="52" t="s">
        <v>93</v>
      </c>
      <c r="J14" s="52" t="s">
        <v>93</v>
      </c>
      <c r="K14" s="52">
        <f t="shared" si="0"/>
        <v>285.5</v>
      </c>
    </row>
    <row r="15" spans="1:11" ht="15.75" customHeight="1">
      <c r="A15" s="150" t="s">
        <v>247</v>
      </c>
      <c r="B15" s="51" t="s">
        <v>0</v>
      </c>
      <c r="C15" s="116">
        <v>266</v>
      </c>
      <c r="D15" s="116">
        <v>271</v>
      </c>
      <c r="E15" s="52">
        <v>266</v>
      </c>
      <c r="F15" s="52">
        <v>271</v>
      </c>
      <c r="G15" s="52">
        <v>266</v>
      </c>
      <c r="H15" s="52">
        <v>271</v>
      </c>
      <c r="I15" s="52" t="s">
        <v>93</v>
      </c>
      <c r="J15" s="52" t="s">
        <v>93</v>
      </c>
      <c r="K15" s="52">
        <f t="shared" si="0"/>
        <v>268.5</v>
      </c>
    </row>
    <row r="16" spans="1:12" ht="24.75" customHeight="1">
      <c r="A16" s="48" t="s">
        <v>230</v>
      </c>
      <c r="B16" s="48"/>
      <c r="C16" s="48"/>
      <c r="D16" s="48"/>
      <c r="E16" s="48"/>
      <c r="F16" s="48"/>
      <c r="G16" s="117"/>
      <c r="H16" s="117"/>
      <c r="I16" s="117"/>
      <c r="J16" s="117"/>
      <c r="K16" s="119"/>
      <c r="L16" s="120"/>
    </row>
    <row r="17" spans="1:12" ht="15.75" customHeight="1">
      <c r="A17" s="46" t="s">
        <v>114</v>
      </c>
      <c r="B17" s="51" t="s">
        <v>25</v>
      </c>
      <c r="C17" s="116">
        <v>201</v>
      </c>
      <c r="D17" s="116">
        <v>206</v>
      </c>
      <c r="E17" s="52">
        <v>201</v>
      </c>
      <c r="F17" s="52">
        <v>206</v>
      </c>
      <c r="G17" s="52">
        <v>201</v>
      </c>
      <c r="H17" s="52">
        <v>206</v>
      </c>
      <c r="I17" s="52" t="s">
        <v>93</v>
      </c>
      <c r="J17" s="52" t="s">
        <v>93</v>
      </c>
      <c r="K17" s="52">
        <f>IF(ISERROR(AVERAGE(C17:J17)),"=",AVERAGE(C17:J17))</f>
        <v>203.5</v>
      </c>
      <c r="L17" s="120"/>
    </row>
    <row r="18" spans="1:12" ht="15.75" customHeight="1">
      <c r="A18" s="46" t="s">
        <v>115</v>
      </c>
      <c r="B18" s="51" t="s">
        <v>0</v>
      </c>
      <c r="C18" s="116">
        <v>196</v>
      </c>
      <c r="D18" s="116">
        <v>201</v>
      </c>
      <c r="E18" s="52">
        <v>196</v>
      </c>
      <c r="F18" s="52">
        <v>201</v>
      </c>
      <c r="G18" s="52">
        <v>196</v>
      </c>
      <c r="H18" s="52">
        <v>201</v>
      </c>
      <c r="I18" s="52" t="s">
        <v>93</v>
      </c>
      <c r="J18" s="52" t="s">
        <v>93</v>
      </c>
      <c r="K18" s="52">
        <f>IF(ISERROR(AVERAGE(C18:J18)),"=",AVERAGE(C18:J18))</f>
        <v>198.5</v>
      </c>
      <c r="L18" s="120"/>
    </row>
    <row r="19" spans="1:12" ht="24.75" customHeight="1">
      <c r="A19" s="189" t="s">
        <v>148</v>
      </c>
      <c r="B19" s="189"/>
      <c r="C19" s="189"/>
      <c r="D19" s="189"/>
      <c r="E19" s="189"/>
      <c r="F19" s="189"/>
      <c r="G19" s="190"/>
      <c r="H19" s="190"/>
      <c r="I19" s="190"/>
      <c r="J19" s="190"/>
      <c r="K19" s="191"/>
      <c r="L19" s="120"/>
    </row>
    <row r="20" spans="1:12" ht="15.75" customHeight="1">
      <c r="A20" s="176" t="s">
        <v>114</v>
      </c>
      <c r="B20" s="177" t="s">
        <v>25</v>
      </c>
      <c r="C20" s="192" t="s">
        <v>93</v>
      </c>
      <c r="D20" s="192" t="s">
        <v>93</v>
      </c>
      <c r="E20" s="178" t="s">
        <v>93</v>
      </c>
      <c r="F20" s="178" t="s">
        <v>93</v>
      </c>
      <c r="G20" s="178" t="s">
        <v>93</v>
      </c>
      <c r="H20" s="178" t="s">
        <v>93</v>
      </c>
      <c r="I20" s="178" t="s">
        <v>93</v>
      </c>
      <c r="J20" s="178" t="s">
        <v>93</v>
      </c>
      <c r="K20" s="178" t="str">
        <f>IF(ISERROR(AVERAGE(C20:J20)),"=",AVERAGE(C20:J20))</f>
        <v>=</v>
      </c>
      <c r="L20" s="120"/>
    </row>
    <row r="21" spans="1:12" ht="15.75" customHeight="1">
      <c r="A21" s="176" t="s">
        <v>115</v>
      </c>
      <c r="B21" s="177" t="s">
        <v>0</v>
      </c>
      <c r="C21" s="192" t="s">
        <v>93</v>
      </c>
      <c r="D21" s="192" t="s">
        <v>93</v>
      </c>
      <c r="E21" s="178" t="s">
        <v>93</v>
      </c>
      <c r="F21" s="178" t="s">
        <v>93</v>
      </c>
      <c r="G21" s="178" t="s">
        <v>93</v>
      </c>
      <c r="H21" s="178" t="s">
        <v>93</v>
      </c>
      <c r="I21" s="178" t="s">
        <v>93</v>
      </c>
      <c r="J21" s="178" t="s">
        <v>93</v>
      </c>
      <c r="K21" s="178" t="str">
        <f>IF(ISERROR(AVERAGE(C21:J21)),"=",AVERAGE(C21:J21))</f>
        <v>=</v>
      </c>
      <c r="L21" s="120"/>
    </row>
    <row r="22" spans="1:12" ht="24.75" customHeight="1">
      <c r="A22" s="48" t="s">
        <v>258</v>
      </c>
      <c r="B22" s="48"/>
      <c r="C22" s="48"/>
      <c r="D22" s="48"/>
      <c r="E22" s="48"/>
      <c r="F22" s="48"/>
      <c r="G22" s="117"/>
      <c r="H22" s="117"/>
      <c r="I22" s="117"/>
      <c r="J22" s="117"/>
      <c r="K22" s="119"/>
      <c r="L22" s="120"/>
    </row>
    <row r="23" spans="1:12" ht="15.75" customHeight="1">
      <c r="A23" s="46" t="s">
        <v>65</v>
      </c>
      <c r="B23" s="51" t="s">
        <v>25</v>
      </c>
      <c r="C23" s="116">
        <v>180</v>
      </c>
      <c r="D23" s="116">
        <v>181</v>
      </c>
      <c r="E23" s="52">
        <v>181</v>
      </c>
      <c r="F23" s="52">
        <v>182</v>
      </c>
      <c r="G23" s="52">
        <v>182</v>
      </c>
      <c r="H23" s="52">
        <v>183</v>
      </c>
      <c r="I23" s="52" t="s">
        <v>93</v>
      </c>
      <c r="J23" s="52" t="s">
        <v>93</v>
      </c>
      <c r="K23" s="52">
        <f>IF(ISERROR(AVERAGE(C23:J23)),"=",AVERAGE(C23:J23))</f>
        <v>181.5</v>
      </c>
      <c r="L23" s="120"/>
    </row>
    <row r="24" spans="1:12" ht="24.75" customHeight="1">
      <c r="A24" s="189" t="s">
        <v>176</v>
      </c>
      <c r="B24" s="189"/>
      <c r="C24" s="189"/>
      <c r="D24" s="189"/>
      <c r="E24" s="189"/>
      <c r="F24" s="189"/>
      <c r="G24" s="190"/>
      <c r="H24" s="190"/>
      <c r="I24" s="190"/>
      <c r="J24" s="190"/>
      <c r="K24" s="191"/>
      <c r="L24" s="120"/>
    </row>
    <row r="25" spans="1:12" ht="15.75" customHeight="1">
      <c r="A25" s="176" t="s">
        <v>65</v>
      </c>
      <c r="B25" s="177" t="s">
        <v>25</v>
      </c>
      <c r="C25" s="178" t="s">
        <v>93</v>
      </c>
      <c r="D25" s="178" t="s">
        <v>93</v>
      </c>
      <c r="E25" s="178" t="s">
        <v>93</v>
      </c>
      <c r="F25" s="178" t="s">
        <v>93</v>
      </c>
      <c r="G25" s="178" t="s">
        <v>93</v>
      </c>
      <c r="H25" s="178" t="s">
        <v>93</v>
      </c>
      <c r="I25" s="178" t="s">
        <v>93</v>
      </c>
      <c r="J25" s="178" t="s">
        <v>93</v>
      </c>
      <c r="K25" s="178" t="str">
        <f>IF(ISERROR(AVERAGE(C25:J25)),"=",AVERAGE(C25:J25))</f>
        <v>=</v>
      </c>
      <c r="L25" s="120"/>
    </row>
    <row r="26" spans="1:12" ht="15.75" customHeight="1">
      <c r="A26" s="176" t="s">
        <v>1</v>
      </c>
      <c r="B26" s="177" t="s">
        <v>0</v>
      </c>
      <c r="C26" s="192" t="s">
        <v>93</v>
      </c>
      <c r="D26" s="192" t="s">
        <v>93</v>
      </c>
      <c r="E26" s="178" t="s">
        <v>93</v>
      </c>
      <c r="F26" s="178" t="s">
        <v>93</v>
      </c>
      <c r="G26" s="178" t="s">
        <v>93</v>
      </c>
      <c r="H26" s="178" t="s">
        <v>93</v>
      </c>
      <c r="I26" s="179" t="s">
        <v>93</v>
      </c>
      <c r="J26" s="179" t="s">
        <v>93</v>
      </c>
      <c r="K26" s="178" t="str">
        <f>IF(ISERROR(AVERAGE(C26:J26)),"=",AVERAGE(C26:J26))</f>
        <v>=</v>
      </c>
      <c r="L26" s="120"/>
    </row>
    <row r="27" spans="1:12" ht="24.75" customHeight="1">
      <c r="A27" s="48" t="s">
        <v>72</v>
      </c>
      <c r="B27" s="48"/>
      <c r="C27" s="119"/>
      <c r="D27" s="119"/>
      <c r="E27" s="119"/>
      <c r="F27" s="119"/>
      <c r="G27" s="117"/>
      <c r="H27" s="117"/>
      <c r="I27" s="201"/>
      <c r="J27" s="201"/>
      <c r="K27" s="119"/>
      <c r="L27" s="120"/>
    </row>
    <row r="28" spans="1:12" ht="15.75" customHeight="1">
      <c r="A28" s="46" t="s">
        <v>2</v>
      </c>
      <c r="B28" s="51" t="s">
        <v>25</v>
      </c>
      <c r="C28" s="116">
        <v>478</v>
      </c>
      <c r="D28" s="116">
        <v>483</v>
      </c>
      <c r="E28" s="52">
        <v>478</v>
      </c>
      <c r="F28" s="52">
        <v>483</v>
      </c>
      <c r="G28" s="52">
        <v>478</v>
      </c>
      <c r="H28" s="52">
        <v>483</v>
      </c>
      <c r="I28" s="52" t="s">
        <v>93</v>
      </c>
      <c r="J28" s="52" t="s">
        <v>93</v>
      </c>
      <c r="K28" s="52">
        <f>IF(ISERROR(AVERAGE(C28:J28)),"=",AVERAGE(C28:J28))</f>
        <v>480.5</v>
      </c>
      <c r="L28" s="120"/>
    </row>
    <row r="29" spans="1:12" ht="15.75" customHeight="1">
      <c r="A29" s="46" t="s">
        <v>3</v>
      </c>
      <c r="B29" s="51" t="s">
        <v>0</v>
      </c>
      <c r="C29" s="116">
        <v>403</v>
      </c>
      <c r="D29" s="116">
        <v>406</v>
      </c>
      <c r="E29" s="52">
        <v>403</v>
      </c>
      <c r="F29" s="52">
        <v>406</v>
      </c>
      <c r="G29" s="52">
        <v>403</v>
      </c>
      <c r="H29" s="52">
        <v>406</v>
      </c>
      <c r="I29" s="52" t="s">
        <v>93</v>
      </c>
      <c r="J29" s="52" t="s">
        <v>93</v>
      </c>
      <c r="K29" s="52">
        <f>IF(ISERROR(AVERAGE(C29:J29)),"=",AVERAGE(C29:J29))</f>
        <v>404.5</v>
      </c>
      <c r="L29" s="120"/>
    </row>
    <row r="30" spans="1:12" ht="15.75" customHeight="1">
      <c r="A30" s="46" t="s">
        <v>4</v>
      </c>
      <c r="B30" s="51" t="s">
        <v>0</v>
      </c>
      <c r="C30" s="116">
        <v>385</v>
      </c>
      <c r="D30" s="116">
        <v>390</v>
      </c>
      <c r="E30" s="52">
        <v>385</v>
      </c>
      <c r="F30" s="52">
        <v>390</v>
      </c>
      <c r="G30" s="52">
        <v>385</v>
      </c>
      <c r="H30" s="52">
        <v>390</v>
      </c>
      <c r="I30" s="52" t="s">
        <v>93</v>
      </c>
      <c r="J30" s="52" t="s">
        <v>93</v>
      </c>
      <c r="K30" s="52">
        <f>IF(ISERROR(AVERAGE(C30:J30)),"=",AVERAGE(C30:J30))</f>
        <v>387.5</v>
      </c>
      <c r="L30" s="120"/>
    </row>
    <row r="31" spans="1:12" ht="24.75" customHeight="1">
      <c r="A31" s="48" t="s">
        <v>73</v>
      </c>
      <c r="B31" s="48"/>
      <c r="C31" s="117"/>
      <c r="D31" s="117"/>
      <c r="E31" s="117"/>
      <c r="F31" s="117"/>
      <c r="G31" s="117"/>
      <c r="H31" s="117"/>
      <c r="I31" s="201"/>
      <c r="J31" s="201"/>
      <c r="K31" s="119"/>
      <c r="L31" s="120"/>
    </row>
    <row r="32" spans="1:12" ht="15.75" customHeight="1">
      <c r="A32" s="46" t="s">
        <v>17</v>
      </c>
      <c r="B32" s="51" t="s">
        <v>25</v>
      </c>
      <c r="C32" s="116">
        <v>369</v>
      </c>
      <c r="D32" s="116">
        <v>374</v>
      </c>
      <c r="E32" s="52">
        <v>369</v>
      </c>
      <c r="F32" s="52">
        <v>374</v>
      </c>
      <c r="G32" s="52">
        <v>369</v>
      </c>
      <c r="H32" s="52">
        <v>374</v>
      </c>
      <c r="I32" s="52" t="s">
        <v>93</v>
      </c>
      <c r="J32" s="52" t="s">
        <v>93</v>
      </c>
      <c r="K32" s="52">
        <f>IF(ISERROR(AVERAGE(C32:J32)),"=",AVERAGE(C32:J32))</f>
        <v>371.5</v>
      </c>
      <c r="L32" s="120"/>
    </row>
    <row r="33" spans="1:12" ht="15.75" customHeight="1">
      <c r="A33" s="46" t="s">
        <v>18</v>
      </c>
      <c r="B33" s="51" t="s">
        <v>0</v>
      </c>
      <c r="C33" s="116">
        <v>358</v>
      </c>
      <c r="D33" s="116">
        <v>369</v>
      </c>
      <c r="E33" s="52">
        <v>358</v>
      </c>
      <c r="F33" s="52">
        <v>369</v>
      </c>
      <c r="G33" s="52">
        <v>358</v>
      </c>
      <c r="H33" s="52">
        <v>369</v>
      </c>
      <c r="I33" s="52" t="s">
        <v>93</v>
      </c>
      <c r="J33" s="52" t="s">
        <v>93</v>
      </c>
      <c r="K33" s="52">
        <f>IF(ISERROR(AVERAGE(C33:J33)),"=",AVERAGE(C33:J33))</f>
        <v>363.5</v>
      </c>
      <c r="L33" s="120"/>
    </row>
    <row r="34" spans="1:12" ht="24.75" customHeight="1">
      <c r="A34" s="48" t="s">
        <v>74</v>
      </c>
      <c r="B34" s="33"/>
      <c r="C34" s="119"/>
      <c r="D34" s="119"/>
      <c r="E34" s="119"/>
      <c r="F34" s="119"/>
      <c r="G34" s="117"/>
      <c r="H34" s="117"/>
      <c r="I34" s="202"/>
      <c r="J34" s="202"/>
      <c r="K34" s="119"/>
      <c r="L34" s="120"/>
    </row>
    <row r="35" spans="1:12" ht="15.75" customHeight="1">
      <c r="A35" s="46" t="s">
        <v>6</v>
      </c>
      <c r="B35" s="51" t="s">
        <v>25</v>
      </c>
      <c r="C35" s="116">
        <v>221</v>
      </c>
      <c r="D35" s="116">
        <v>223</v>
      </c>
      <c r="E35" s="52">
        <v>222</v>
      </c>
      <c r="F35" s="52">
        <v>224</v>
      </c>
      <c r="G35" s="52">
        <v>223</v>
      </c>
      <c r="H35" s="52">
        <v>225</v>
      </c>
      <c r="I35" s="52" t="s">
        <v>93</v>
      </c>
      <c r="J35" s="52" t="s">
        <v>93</v>
      </c>
      <c r="K35" s="52">
        <f>IF(ISERROR(AVERAGE(C35:J35)),"=",AVERAGE(C35:J35))</f>
        <v>223</v>
      </c>
      <c r="L35" s="120"/>
    </row>
    <row r="36" spans="1:12" ht="15.75" customHeight="1">
      <c r="A36" s="46" t="s">
        <v>7</v>
      </c>
      <c r="B36" s="51" t="s">
        <v>0</v>
      </c>
      <c r="C36" s="116" t="s">
        <v>93</v>
      </c>
      <c r="D36" s="116" t="s">
        <v>93</v>
      </c>
      <c r="E36" s="52" t="s">
        <v>93</v>
      </c>
      <c r="F36" s="52" t="s">
        <v>93</v>
      </c>
      <c r="G36" s="52" t="s">
        <v>93</v>
      </c>
      <c r="H36" s="52" t="s">
        <v>93</v>
      </c>
      <c r="I36" s="52" t="s">
        <v>93</v>
      </c>
      <c r="J36" s="52" t="s">
        <v>93</v>
      </c>
      <c r="K36" s="52" t="str">
        <f>IF(ISERROR(AVERAGE(C36:J36)),"=",AVERAGE(C36:J36))</f>
        <v>=</v>
      </c>
      <c r="L36" s="120"/>
    </row>
    <row r="37" spans="1:12" ht="24.75" customHeight="1">
      <c r="A37" s="48" t="s">
        <v>75</v>
      </c>
      <c r="B37" s="33"/>
      <c r="C37" s="119"/>
      <c r="D37" s="119"/>
      <c r="E37" s="119"/>
      <c r="F37" s="119"/>
      <c r="G37" s="117"/>
      <c r="H37" s="117"/>
      <c r="I37" s="202"/>
      <c r="J37" s="202"/>
      <c r="K37" s="119"/>
      <c r="L37" s="120"/>
    </row>
    <row r="38" spans="1:12" ht="15.75" customHeight="1">
      <c r="A38" s="46" t="s">
        <v>8</v>
      </c>
      <c r="B38" s="51" t="s">
        <v>25</v>
      </c>
      <c r="C38" s="116">
        <v>209</v>
      </c>
      <c r="D38" s="116">
        <v>212</v>
      </c>
      <c r="E38" s="52">
        <v>212</v>
      </c>
      <c r="F38" s="52">
        <v>215</v>
      </c>
      <c r="G38" s="52">
        <v>210</v>
      </c>
      <c r="H38" s="52">
        <v>213</v>
      </c>
      <c r="I38" s="52" t="s">
        <v>93</v>
      </c>
      <c r="J38" s="52" t="s">
        <v>93</v>
      </c>
      <c r="K38" s="52">
        <f>IF(ISERROR(AVERAGE(C38:J38)),"=",AVERAGE(C38:J38))</f>
        <v>211.83333333333334</v>
      </c>
      <c r="L38" s="120"/>
    </row>
    <row r="39" spans="1:12" ht="15.75" customHeight="1">
      <c r="A39" s="46" t="s">
        <v>9</v>
      </c>
      <c r="B39" s="51" t="s">
        <v>0</v>
      </c>
      <c r="C39" s="116">
        <v>207</v>
      </c>
      <c r="D39" s="116">
        <v>210</v>
      </c>
      <c r="E39" s="52">
        <v>210</v>
      </c>
      <c r="F39" s="52">
        <v>213</v>
      </c>
      <c r="G39" s="52">
        <v>208</v>
      </c>
      <c r="H39" s="52">
        <v>211</v>
      </c>
      <c r="I39" s="52" t="s">
        <v>93</v>
      </c>
      <c r="J39" s="52" t="s">
        <v>93</v>
      </c>
      <c r="K39" s="52">
        <f>IF(ISERROR(AVERAGE(C39:J39)),"=",AVERAGE(C39:J39))</f>
        <v>209.83333333333334</v>
      </c>
      <c r="L39" s="120"/>
    </row>
    <row r="40" spans="1:12" ht="15.75" customHeight="1">
      <c r="A40" s="46" t="s">
        <v>10</v>
      </c>
      <c r="B40" s="51" t="s">
        <v>0</v>
      </c>
      <c r="C40" s="116">
        <v>216</v>
      </c>
      <c r="D40" s="116">
        <v>220</v>
      </c>
      <c r="E40" s="52">
        <v>219</v>
      </c>
      <c r="F40" s="52">
        <v>223</v>
      </c>
      <c r="G40" s="52">
        <v>217</v>
      </c>
      <c r="H40" s="52">
        <v>221</v>
      </c>
      <c r="I40" s="52" t="s">
        <v>93</v>
      </c>
      <c r="J40" s="52" t="s">
        <v>93</v>
      </c>
      <c r="K40" s="52">
        <f>IF(ISERROR(AVERAGE(C40:J40)),"=",AVERAGE(C40:J40))</f>
        <v>219.33333333333334</v>
      </c>
      <c r="L40" s="120"/>
    </row>
    <row r="41" spans="1:11" ht="15.75" customHeight="1">
      <c r="A41" s="46" t="s">
        <v>11</v>
      </c>
      <c r="B41" s="51" t="s">
        <v>0</v>
      </c>
      <c r="C41" s="116">
        <v>229</v>
      </c>
      <c r="D41" s="116">
        <v>232</v>
      </c>
      <c r="E41" s="52">
        <v>232</v>
      </c>
      <c r="F41" s="52">
        <v>235</v>
      </c>
      <c r="G41" s="52">
        <v>230</v>
      </c>
      <c r="H41" s="52">
        <v>233</v>
      </c>
      <c r="I41" s="52" t="s">
        <v>93</v>
      </c>
      <c r="J41" s="52" t="s">
        <v>93</v>
      </c>
      <c r="K41" s="52">
        <f>IF(ISERROR(AVERAGE(C41:J41)),"=",AVERAGE(C41:J41))</f>
        <v>231.83333333333334</v>
      </c>
    </row>
    <row r="42" spans="1:11" s="25" customFormat="1" ht="21.75" customHeight="1">
      <c r="A42" s="121" t="s">
        <v>276</v>
      </c>
      <c r="B42" s="121"/>
      <c r="C42" s="121"/>
      <c r="D42" s="121"/>
      <c r="E42" s="121"/>
      <c r="F42" s="121"/>
      <c r="G42" s="122"/>
      <c r="H42" s="122"/>
      <c r="I42" s="202"/>
      <c r="J42" s="202"/>
      <c r="K42" s="123"/>
    </row>
    <row r="43" spans="1:11" s="25" customFormat="1" ht="15.75" customHeight="1">
      <c r="A43" s="124" t="s">
        <v>12</v>
      </c>
      <c r="B43" s="125" t="s">
        <v>25</v>
      </c>
      <c r="C43" s="116">
        <v>337</v>
      </c>
      <c r="D43" s="116">
        <v>340</v>
      </c>
      <c r="E43" s="52">
        <v>334</v>
      </c>
      <c r="F43" s="52">
        <v>337</v>
      </c>
      <c r="G43" s="52">
        <v>336</v>
      </c>
      <c r="H43" s="52">
        <v>339</v>
      </c>
      <c r="I43" s="126"/>
      <c r="J43" s="126"/>
      <c r="K43" s="127">
        <f>IF(ISERROR(AVERAGE(C43:J43)),"=",AVERAGE(C43:J43))</f>
        <v>337.1666666666667</v>
      </c>
    </row>
    <row r="44" spans="1:11" s="25" customFormat="1" ht="21.75" customHeight="1">
      <c r="A44" s="189" t="s">
        <v>175</v>
      </c>
      <c r="B44" s="189"/>
      <c r="C44" s="189"/>
      <c r="D44" s="189"/>
      <c r="E44" s="189"/>
      <c r="F44" s="189"/>
      <c r="G44" s="190"/>
      <c r="H44" s="190"/>
      <c r="I44" s="227"/>
      <c r="J44" s="227"/>
      <c r="K44" s="228"/>
    </row>
    <row r="45" spans="1:11" s="25" customFormat="1" ht="15.75" customHeight="1">
      <c r="A45" s="176" t="s">
        <v>12</v>
      </c>
      <c r="B45" s="177" t="s">
        <v>25</v>
      </c>
      <c r="C45" s="192" t="s">
        <v>93</v>
      </c>
      <c r="D45" s="192" t="s">
        <v>93</v>
      </c>
      <c r="E45" s="178" t="s">
        <v>93</v>
      </c>
      <c r="F45" s="178" t="s">
        <v>93</v>
      </c>
      <c r="G45" s="178" t="s">
        <v>93</v>
      </c>
      <c r="H45" s="178" t="s">
        <v>93</v>
      </c>
      <c r="I45" s="178" t="s">
        <v>93</v>
      </c>
      <c r="J45" s="178" t="s">
        <v>93</v>
      </c>
      <c r="K45" s="192" t="str">
        <f>IF(ISERROR(AVERAGE(C45:J45)),"=",AVERAGE(C45:J45))</f>
        <v>=</v>
      </c>
    </row>
    <row r="46" spans="1:10" ht="12.75">
      <c r="A46" s="128"/>
      <c r="B46" s="129"/>
      <c r="C46" s="130"/>
      <c r="D46" s="130"/>
      <c r="E46" s="130"/>
      <c r="F46" s="130"/>
      <c r="G46" s="129"/>
      <c r="H46" s="129"/>
      <c r="I46" s="129"/>
      <c r="J46" s="129"/>
    </row>
    <row r="47" spans="1:11" ht="20.25" customHeight="1">
      <c r="A47" s="112"/>
      <c r="B47" s="113"/>
      <c r="C47" s="251" t="s">
        <v>295</v>
      </c>
      <c r="D47" s="252"/>
      <c r="E47" s="251" t="s">
        <v>296</v>
      </c>
      <c r="F47" s="252"/>
      <c r="G47" s="251" t="s">
        <v>297</v>
      </c>
      <c r="H47" s="252"/>
      <c r="I47" s="251" t="s">
        <v>298</v>
      </c>
      <c r="J47" s="252"/>
      <c r="K47" s="114" t="s">
        <v>123</v>
      </c>
    </row>
    <row r="48" spans="2:11" ht="15.75" customHeight="1">
      <c r="B48" s="2"/>
      <c r="C48" s="115" t="s">
        <v>124</v>
      </c>
      <c r="D48" s="115" t="s">
        <v>125</v>
      </c>
      <c r="E48" s="115" t="s">
        <v>124</v>
      </c>
      <c r="F48" s="115" t="s">
        <v>125</v>
      </c>
      <c r="G48" s="115" t="s">
        <v>124</v>
      </c>
      <c r="H48" s="115" t="s">
        <v>125</v>
      </c>
      <c r="I48" s="115" t="s">
        <v>124</v>
      </c>
      <c r="J48" s="115" t="s">
        <v>125</v>
      </c>
      <c r="K48" s="171" t="s">
        <v>299</v>
      </c>
    </row>
    <row r="49" spans="1:11" ht="31.5" customHeight="1">
      <c r="A49" s="47" t="s">
        <v>95</v>
      </c>
      <c r="B49" s="47"/>
      <c r="I49" s="258" t="s">
        <v>300</v>
      </c>
      <c r="J49" s="258"/>
      <c r="K49" s="175"/>
    </row>
    <row r="50" spans="1:12" ht="31.5" customHeight="1">
      <c r="A50" s="253" t="s">
        <v>127</v>
      </c>
      <c r="B50" s="253"/>
      <c r="C50" s="253"/>
      <c r="D50" s="253"/>
      <c r="E50" s="253"/>
      <c r="F50" s="253"/>
      <c r="G50" s="253"/>
      <c r="H50" s="253"/>
      <c r="I50" s="253"/>
      <c r="J50" s="253"/>
      <c r="K50" s="131"/>
      <c r="L50" s="132"/>
    </row>
    <row r="51" spans="1:12" ht="26.25" customHeight="1">
      <c r="A51" s="254" t="s">
        <v>137</v>
      </c>
      <c r="B51" s="254"/>
      <c r="C51" s="254"/>
      <c r="D51" s="254"/>
      <c r="E51" s="254"/>
      <c r="F51" s="254"/>
      <c r="G51" s="254"/>
      <c r="H51" s="254"/>
      <c r="I51" s="254"/>
      <c r="J51" s="254"/>
      <c r="K51" s="133"/>
      <c r="L51" s="132"/>
    </row>
    <row r="52" spans="1:11" s="25" customFormat="1" ht="15.75" customHeight="1">
      <c r="A52" s="208" t="s">
        <v>259</v>
      </c>
      <c r="B52" s="209"/>
      <c r="C52" s="83"/>
      <c r="D52" s="83"/>
      <c r="E52" s="173"/>
      <c r="F52" s="173"/>
      <c r="G52" s="173"/>
      <c r="H52" s="173"/>
      <c r="I52" s="173"/>
      <c r="J52" s="173"/>
      <c r="K52" s="210"/>
    </row>
    <row r="53" spans="1:11" s="25" customFormat="1" ht="15.75" customHeight="1">
      <c r="A53" s="124" t="s">
        <v>170</v>
      </c>
      <c r="B53" s="125" t="s">
        <v>0</v>
      </c>
      <c r="C53" s="116" t="s">
        <v>93</v>
      </c>
      <c r="D53" s="116" t="s">
        <v>93</v>
      </c>
      <c r="E53" s="165" t="s">
        <v>93</v>
      </c>
      <c r="F53" s="165" t="s">
        <v>93</v>
      </c>
      <c r="G53" s="165" t="s">
        <v>93</v>
      </c>
      <c r="H53" s="165" t="s">
        <v>93</v>
      </c>
      <c r="I53" s="52" t="s">
        <v>93</v>
      </c>
      <c r="J53" s="52" t="s">
        <v>93</v>
      </c>
      <c r="K53" s="165" t="str">
        <f aca="true" t="shared" si="1" ref="K53:K62">IF(ISERROR(AVERAGE(C53:J53)),"=",AVERAGE(C53:J53))</f>
        <v>=</v>
      </c>
    </row>
    <row r="54" spans="1:11" s="25" customFormat="1" ht="15.75" customHeight="1">
      <c r="A54" s="124" t="s">
        <v>167</v>
      </c>
      <c r="B54" s="125" t="s">
        <v>0</v>
      </c>
      <c r="C54" s="116" t="s">
        <v>93</v>
      </c>
      <c r="D54" s="116" t="s">
        <v>93</v>
      </c>
      <c r="E54" s="165" t="s">
        <v>93</v>
      </c>
      <c r="F54" s="165" t="s">
        <v>93</v>
      </c>
      <c r="G54" s="165" t="s">
        <v>93</v>
      </c>
      <c r="H54" s="165" t="s">
        <v>93</v>
      </c>
      <c r="I54" s="52" t="s">
        <v>93</v>
      </c>
      <c r="J54" s="52" t="s">
        <v>93</v>
      </c>
      <c r="K54" s="165" t="str">
        <f t="shared" si="1"/>
        <v>=</v>
      </c>
    </row>
    <row r="55" spans="1:11" s="25" customFormat="1" ht="15.75" customHeight="1">
      <c r="A55" s="124" t="s">
        <v>260</v>
      </c>
      <c r="B55" s="125" t="s">
        <v>0</v>
      </c>
      <c r="C55" s="116" t="s">
        <v>93</v>
      </c>
      <c r="D55" s="116" t="s">
        <v>93</v>
      </c>
      <c r="E55" s="165" t="s">
        <v>93</v>
      </c>
      <c r="F55" s="165" t="s">
        <v>93</v>
      </c>
      <c r="G55" s="165" t="s">
        <v>93</v>
      </c>
      <c r="H55" s="165" t="s">
        <v>93</v>
      </c>
      <c r="I55" s="52" t="s">
        <v>93</v>
      </c>
      <c r="J55" s="52" t="s">
        <v>93</v>
      </c>
      <c r="K55" s="165" t="str">
        <f t="shared" si="1"/>
        <v>=</v>
      </c>
    </row>
    <row r="56" spans="1:11" s="25" customFormat="1" ht="15.75" customHeight="1">
      <c r="A56" s="124" t="s">
        <v>178</v>
      </c>
      <c r="B56" s="125" t="s">
        <v>0</v>
      </c>
      <c r="C56" s="116" t="s">
        <v>93</v>
      </c>
      <c r="D56" s="116" t="s">
        <v>93</v>
      </c>
      <c r="E56" s="165" t="s">
        <v>93</v>
      </c>
      <c r="F56" s="165" t="s">
        <v>93</v>
      </c>
      <c r="G56" s="165" t="s">
        <v>93</v>
      </c>
      <c r="H56" s="165" t="s">
        <v>93</v>
      </c>
      <c r="I56" s="52" t="s">
        <v>93</v>
      </c>
      <c r="J56" s="52" t="s">
        <v>93</v>
      </c>
      <c r="K56" s="165" t="str">
        <f t="shared" si="1"/>
        <v>=</v>
      </c>
    </row>
    <row r="57" spans="1:11" s="25" customFormat="1" ht="15.75" customHeight="1">
      <c r="A57" s="124" t="s">
        <v>262</v>
      </c>
      <c r="B57" s="125" t="s">
        <v>0</v>
      </c>
      <c r="C57" s="116" t="s">
        <v>93</v>
      </c>
      <c r="D57" s="116" t="s">
        <v>93</v>
      </c>
      <c r="E57" s="165" t="s">
        <v>93</v>
      </c>
      <c r="F57" s="165" t="s">
        <v>93</v>
      </c>
      <c r="G57" s="165" t="s">
        <v>93</v>
      </c>
      <c r="H57" s="165" t="s">
        <v>93</v>
      </c>
      <c r="I57" s="52" t="s">
        <v>93</v>
      </c>
      <c r="J57" s="52" t="s">
        <v>93</v>
      </c>
      <c r="K57" s="165" t="str">
        <f t="shared" si="1"/>
        <v>=</v>
      </c>
    </row>
    <row r="58" spans="1:11" s="25" customFormat="1" ht="15.75" customHeight="1">
      <c r="A58" s="124" t="s">
        <v>173</v>
      </c>
      <c r="B58" s="125" t="s">
        <v>0</v>
      </c>
      <c r="C58" s="116" t="s">
        <v>93</v>
      </c>
      <c r="D58" s="116" t="s">
        <v>93</v>
      </c>
      <c r="E58" s="165" t="s">
        <v>93</v>
      </c>
      <c r="F58" s="165" t="s">
        <v>93</v>
      </c>
      <c r="G58" s="165" t="s">
        <v>93</v>
      </c>
      <c r="H58" s="165" t="s">
        <v>93</v>
      </c>
      <c r="I58" s="52" t="s">
        <v>93</v>
      </c>
      <c r="J58" s="52" t="s">
        <v>93</v>
      </c>
      <c r="K58" s="165" t="str">
        <f t="shared" si="1"/>
        <v>=</v>
      </c>
    </row>
    <row r="59" spans="1:11" s="25" customFormat="1" ht="15.75" customHeight="1">
      <c r="A59" s="124" t="s">
        <v>285</v>
      </c>
      <c r="B59" s="125" t="s">
        <v>0</v>
      </c>
      <c r="C59" s="116" t="s">
        <v>93</v>
      </c>
      <c r="D59" s="116" t="s">
        <v>93</v>
      </c>
      <c r="E59" s="165" t="s">
        <v>93</v>
      </c>
      <c r="F59" s="165" t="s">
        <v>93</v>
      </c>
      <c r="G59" s="165" t="s">
        <v>93</v>
      </c>
      <c r="H59" s="165" t="s">
        <v>93</v>
      </c>
      <c r="I59" s="52" t="s">
        <v>93</v>
      </c>
      <c r="J59" s="52" t="s">
        <v>93</v>
      </c>
      <c r="K59" s="165" t="str">
        <f t="shared" si="1"/>
        <v>=</v>
      </c>
    </row>
    <row r="60" spans="1:11" s="25" customFormat="1" ht="15.75" customHeight="1">
      <c r="A60" s="124" t="s">
        <v>129</v>
      </c>
      <c r="B60" s="125" t="s">
        <v>0</v>
      </c>
      <c r="C60" s="116" t="s">
        <v>93</v>
      </c>
      <c r="D60" s="116" t="s">
        <v>93</v>
      </c>
      <c r="E60" s="165" t="s">
        <v>93</v>
      </c>
      <c r="F60" s="165" t="s">
        <v>93</v>
      </c>
      <c r="G60" s="165" t="s">
        <v>93</v>
      </c>
      <c r="H60" s="165" t="s">
        <v>93</v>
      </c>
      <c r="I60" s="52" t="s">
        <v>93</v>
      </c>
      <c r="J60" s="52" t="s">
        <v>93</v>
      </c>
      <c r="K60" s="165" t="str">
        <f t="shared" si="1"/>
        <v>=</v>
      </c>
    </row>
    <row r="61" spans="1:11" s="25" customFormat="1" ht="15.75" customHeight="1">
      <c r="A61" s="124" t="s">
        <v>172</v>
      </c>
      <c r="B61" s="125" t="s">
        <v>0</v>
      </c>
      <c r="C61" s="116" t="s">
        <v>93</v>
      </c>
      <c r="D61" s="116" t="s">
        <v>93</v>
      </c>
      <c r="E61" s="165" t="s">
        <v>93</v>
      </c>
      <c r="F61" s="165" t="s">
        <v>93</v>
      </c>
      <c r="G61" s="165" t="s">
        <v>93</v>
      </c>
      <c r="H61" s="165" t="s">
        <v>93</v>
      </c>
      <c r="I61" s="52" t="s">
        <v>93</v>
      </c>
      <c r="J61" s="52" t="s">
        <v>93</v>
      </c>
      <c r="K61" s="165" t="str">
        <f t="shared" si="1"/>
        <v>=</v>
      </c>
    </row>
    <row r="62" spans="1:11" s="25" customFormat="1" ht="15.75" customHeight="1">
      <c r="A62" s="124" t="s">
        <v>263</v>
      </c>
      <c r="B62" s="125" t="s">
        <v>0</v>
      </c>
      <c r="C62" s="116">
        <v>0.58</v>
      </c>
      <c r="D62" s="116">
        <v>0.63</v>
      </c>
      <c r="E62" s="165">
        <v>0.58</v>
      </c>
      <c r="F62" s="165">
        <v>0.63</v>
      </c>
      <c r="G62" s="165">
        <v>0.58</v>
      </c>
      <c r="H62" s="165">
        <v>0.63</v>
      </c>
      <c r="I62" s="52" t="s">
        <v>93</v>
      </c>
      <c r="J62" s="52" t="s">
        <v>93</v>
      </c>
      <c r="K62" s="165">
        <f t="shared" si="1"/>
        <v>0.605</v>
      </c>
    </row>
    <row r="63" spans="1:11" ht="15.75" customHeight="1">
      <c r="A63" s="211" t="s">
        <v>164</v>
      </c>
      <c r="B63" s="212"/>
      <c r="C63" s="204"/>
      <c r="D63" s="204"/>
      <c r="E63" s="213"/>
      <c r="F63" s="213"/>
      <c r="G63" s="213"/>
      <c r="H63" s="213"/>
      <c r="I63" s="213"/>
      <c r="J63" s="213"/>
      <c r="K63" s="205"/>
    </row>
    <row r="64" spans="1:11" ht="15.75" customHeight="1">
      <c r="A64" s="176" t="s">
        <v>166</v>
      </c>
      <c r="B64" s="177" t="s">
        <v>96</v>
      </c>
      <c r="C64" s="192" t="s">
        <v>93</v>
      </c>
      <c r="D64" s="192" t="s">
        <v>93</v>
      </c>
      <c r="E64" s="178" t="s">
        <v>93</v>
      </c>
      <c r="F64" s="178" t="s">
        <v>93</v>
      </c>
      <c r="G64" s="178" t="s">
        <v>93</v>
      </c>
      <c r="H64" s="178" t="s">
        <v>93</v>
      </c>
      <c r="I64" s="178" t="s">
        <v>93</v>
      </c>
      <c r="J64" s="178" t="s">
        <v>93</v>
      </c>
      <c r="K64" s="178" t="str">
        <f aca="true" t="shared" si="2" ref="K64:K72">IF(ISERROR(AVERAGE(C64:J64)),"=",AVERAGE(C64:J64))</f>
        <v>=</v>
      </c>
    </row>
    <row r="65" spans="1:11" ht="15.75" customHeight="1">
      <c r="A65" s="176" t="s">
        <v>170</v>
      </c>
      <c r="B65" s="177" t="s">
        <v>0</v>
      </c>
      <c r="C65" s="192" t="s">
        <v>93</v>
      </c>
      <c r="D65" s="192" t="s">
        <v>93</v>
      </c>
      <c r="E65" s="178" t="s">
        <v>93</v>
      </c>
      <c r="F65" s="178" t="s">
        <v>93</v>
      </c>
      <c r="G65" s="178" t="s">
        <v>93</v>
      </c>
      <c r="H65" s="178" t="s">
        <v>93</v>
      </c>
      <c r="I65" s="178" t="s">
        <v>93</v>
      </c>
      <c r="J65" s="178" t="s">
        <v>93</v>
      </c>
      <c r="K65" s="178" t="str">
        <f t="shared" si="2"/>
        <v>=</v>
      </c>
    </row>
    <row r="66" spans="1:11" ht="15.75" customHeight="1">
      <c r="A66" s="176" t="s">
        <v>167</v>
      </c>
      <c r="B66" s="177" t="s">
        <v>0</v>
      </c>
      <c r="C66" s="192" t="s">
        <v>93</v>
      </c>
      <c r="D66" s="192" t="s">
        <v>93</v>
      </c>
      <c r="E66" s="178" t="s">
        <v>93</v>
      </c>
      <c r="F66" s="178" t="s">
        <v>93</v>
      </c>
      <c r="G66" s="178" t="s">
        <v>93</v>
      </c>
      <c r="H66" s="178" t="s">
        <v>93</v>
      </c>
      <c r="I66" s="178" t="s">
        <v>93</v>
      </c>
      <c r="J66" s="178" t="s">
        <v>93</v>
      </c>
      <c r="K66" s="178" t="str">
        <f t="shared" si="2"/>
        <v>=</v>
      </c>
    </row>
    <row r="67" spans="1:11" ht="15.75" customHeight="1">
      <c r="A67" s="176" t="s">
        <v>178</v>
      </c>
      <c r="B67" s="177" t="s">
        <v>0</v>
      </c>
      <c r="C67" s="192" t="s">
        <v>93</v>
      </c>
      <c r="D67" s="192" t="s">
        <v>93</v>
      </c>
      <c r="E67" s="178" t="s">
        <v>93</v>
      </c>
      <c r="F67" s="178" t="s">
        <v>93</v>
      </c>
      <c r="G67" s="178" t="s">
        <v>93</v>
      </c>
      <c r="H67" s="178" t="s">
        <v>93</v>
      </c>
      <c r="I67" s="178" t="s">
        <v>93</v>
      </c>
      <c r="J67" s="178" t="s">
        <v>93</v>
      </c>
      <c r="K67" s="178" t="str">
        <f t="shared" si="2"/>
        <v>=</v>
      </c>
    </row>
    <row r="68" spans="1:11" ht="15.75" customHeight="1">
      <c r="A68" s="176" t="s">
        <v>128</v>
      </c>
      <c r="B68" s="177" t="s">
        <v>0</v>
      </c>
      <c r="C68" s="192" t="s">
        <v>93</v>
      </c>
      <c r="D68" s="192" t="s">
        <v>93</v>
      </c>
      <c r="E68" s="178" t="s">
        <v>93</v>
      </c>
      <c r="F68" s="178" t="s">
        <v>93</v>
      </c>
      <c r="G68" s="178" t="s">
        <v>93</v>
      </c>
      <c r="H68" s="178" t="s">
        <v>93</v>
      </c>
      <c r="I68" s="178" t="s">
        <v>93</v>
      </c>
      <c r="J68" s="178" t="s">
        <v>93</v>
      </c>
      <c r="K68" s="178" t="str">
        <f t="shared" si="2"/>
        <v>=</v>
      </c>
    </row>
    <row r="69" spans="1:11" ht="15.75" customHeight="1">
      <c r="A69" s="176" t="s">
        <v>173</v>
      </c>
      <c r="B69" s="177" t="s">
        <v>0</v>
      </c>
      <c r="C69" s="192" t="s">
        <v>93</v>
      </c>
      <c r="D69" s="192" t="s">
        <v>93</v>
      </c>
      <c r="E69" s="178" t="s">
        <v>93</v>
      </c>
      <c r="F69" s="178" t="s">
        <v>93</v>
      </c>
      <c r="G69" s="178" t="s">
        <v>93</v>
      </c>
      <c r="H69" s="178" t="s">
        <v>93</v>
      </c>
      <c r="I69" s="178" t="s">
        <v>93</v>
      </c>
      <c r="J69" s="178" t="s">
        <v>93</v>
      </c>
      <c r="K69" s="178" t="str">
        <f t="shared" si="2"/>
        <v>=</v>
      </c>
    </row>
    <row r="70" spans="1:11" ht="15.75" customHeight="1">
      <c r="A70" s="176" t="s">
        <v>129</v>
      </c>
      <c r="B70" s="177" t="s">
        <v>0</v>
      </c>
      <c r="C70" s="192" t="s">
        <v>93</v>
      </c>
      <c r="D70" s="192" t="s">
        <v>93</v>
      </c>
      <c r="E70" s="178" t="s">
        <v>93</v>
      </c>
      <c r="F70" s="178" t="s">
        <v>93</v>
      </c>
      <c r="G70" s="178" t="s">
        <v>93</v>
      </c>
      <c r="H70" s="178" t="s">
        <v>93</v>
      </c>
      <c r="I70" s="178" t="s">
        <v>93</v>
      </c>
      <c r="J70" s="178" t="s">
        <v>93</v>
      </c>
      <c r="K70" s="178" t="str">
        <f t="shared" si="2"/>
        <v>=</v>
      </c>
    </row>
    <row r="71" spans="1:11" ht="15.75" customHeight="1">
      <c r="A71" s="176" t="s">
        <v>172</v>
      </c>
      <c r="B71" s="177" t="s">
        <v>0</v>
      </c>
      <c r="C71" s="192" t="s">
        <v>93</v>
      </c>
      <c r="D71" s="192" t="s">
        <v>93</v>
      </c>
      <c r="E71" s="178" t="s">
        <v>93</v>
      </c>
      <c r="F71" s="178" t="s">
        <v>93</v>
      </c>
      <c r="G71" s="178" t="s">
        <v>93</v>
      </c>
      <c r="H71" s="178" t="s">
        <v>93</v>
      </c>
      <c r="I71" s="178" t="s">
        <v>93</v>
      </c>
      <c r="J71" s="178" t="s">
        <v>93</v>
      </c>
      <c r="K71" s="178" t="str">
        <f t="shared" si="2"/>
        <v>=</v>
      </c>
    </row>
    <row r="72" spans="1:11" ht="15.75" customHeight="1">
      <c r="A72" s="176" t="s">
        <v>139</v>
      </c>
      <c r="B72" s="177" t="s">
        <v>0</v>
      </c>
      <c r="C72" s="192" t="s">
        <v>93</v>
      </c>
      <c r="D72" s="192" t="s">
        <v>93</v>
      </c>
      <c r="E72" s="178" t="s">
        <v>93</v>
      </c>
      <c r="F72" s="178" t="s">
        <v>93</v>
      </c>
      <c r="G72" s="178" t="s">
        <v>93</v>
      </c>
      <c r="H72" s="178" t="s">
        <v>93</v>
      </c>
      <c r="I72" s="178" t="s">
        <v>93</v>
      </c>
      <c r="J72" s="178" t="s">
        <v>93</v>
      </c>
      <c r="K72" s="178" t="str">
        <f t="shared" si="2"/>
        <v>=</v>
      </c>
    </row>
    <row r="73" spans="1:11" s="25" customFormat="1" ht="21" customHeight="1">
      <c r="A73" s="208" t="s">
        <v>261</v>
      </c>
      <c r="B73" s="214"/>
      <c r="C73" s="215"/>
      <c r="D73" s="215"/>
      <c r="E73" s="215"/>
      <c r="F73" s="215"/>
      <c r="G73" s="215"/>
      <c r="H73" s="215"/>
      <c r="I73" s="215"/>
      <c r="J73" s="215"/>
      <c r="K73" s="215"/>
    </row>
    <row r="74" spans="1:11" s="25" customFormat="1" ht="15.75" customHeight="1">
      <c r="A74" s="124" t="s">
        <v>264</v>
      </c>
      <c r="B74" s="125" t="s">
        <v>96</v>
      </c>
      <c r="C74" s="116" t="s">
        <v>93</v>
      </c>
      <c r="D74" s="116" t="s">
        <v>93</v>
      </c>
      <c r="E74" s="165" t="s">
        <v>93</v>
      </c>
      <c r="F74" s="165" t="s">
        <v>93</v>
      </c>
      <c r="G74" s="165" t="s">
        <v>93</v>
      </c>
      <c r="H74" s="165" t="s">
        <v>93</v>
      </c>
      <c r="I74" s="52" t="s">
        <v>93</v>
      </c>
      <c r="J74" s="52" t="s">
        <v>93</v>
      </c>
      <c r="K74" s="165" t="str">
        <f aca="true" t="shared" si="3" ref="K74:K88">IF(ISERROR(AVERAGE(C74:J74)),"=",AVERAGE(C74:J74))</f>
        <v>=</v>
      </c>
    </row>
    <row r="75" spans="1:11" s="25" customFormat="1" ht="15.75" customHeight="1">
      <c r="A75" s="124" t="s">
        <v>169</v>
      </c>
      <c r="B75" s="125" t="s">
        <v>0</v>
      </c>
      <c r="C75" s="116">
        <v>0.65</v>
      </c>
      <c r="D75" s="116">
        <v>0.7</v>
      </c>
      <c r="E75" s="165">
        <v>0.65</v>
      </c>
      <c r="F75" s="165">
        <v>0.7</v>
      </c>
      <c r="G75" s="165">
        <v>0.65</v>
      </c>
      <c r="H75" s="165">
        <v>0.7</v>
      </c>
      <c r="I75" s="52" t="s">
        <v>93</v>
      </c>
      <c r="J75" s="52" t="s">
        <v>93</v>
      </c>
      <c r="K75" s="165">
        <f t="shared" si="3"/>
        <v>0.6749999999999999</v>
      </c>
    </row>
    <row r="76" spans="1:11" s="25" customFormat="1" ht="15.75" customHeight="1">
      <c r="A76" s="124" t="s">
        <v>174</v>
      </c>
      <c r="B76" s="125" t="s">
        <v>0</v>
      </c>
      <c r="C76" s="116" t="s">
        <v>201</v>
      </c>
      <c r="D76" s="116" t="s">
        <v>201</v>
      </c>
      <c r="E76" s="165" t="s">
        <v>201</v>
      </c>
      <c r="F76" s="165" t="s">
        <v>201</v>
      </c>
      <c r="G76" s="165" t="s">
        <v>93</v>
      </c>
      <c r="H76" s="165" t="s">
        <v>93</v>
      </c>
      <c r="I76" s="52" t="s">
        <v>93</v>
      </c>
      <c r="J76" s="52" t="s">
        <v>93</v>
      </c>
      <c r="K76" s="165" t="str">
        <f t="shared" si="3"/>
        <v>=</v>
      </c>
    </row>
    <row r="77" spans="1:11" s="25" customFormat="1" ht="15.75" customHeight="1">
      <c r="A77" s="124" t="s">
        <v>277</v>
      </c>
      <c r="B77" s="125" t="s">
        <v>0</v>
      </c>
      <c r="C77" s="116" t="s">
        <v>93</v>
      </c>
      <c r="D77" s="116" t="s">
        <v>93</v>
      </c>
      <c r="E77" s="165" t="s">
        <v>93</v>
      </c>
      <c r="F77" s="165" t="s">
        <v>93</v>
      </c>
      <c r="G77" s="165" t="s">
        <v>93</v>
      </c>
      <c r="H77" s="165" t="s">
        <v>93</v>
      </c>
      <c r="I77" s="52" t="s">
        <v>93</v>
      </c>
      <c r="J77" s="52" t="s">
        <v>93</v>
      </c>
      <c r="K77" s="165" t="str">
        <f t="shared" si="3"/>
        <v>=</v>
      </c>
    </row>
    <row r="78" spans="1:11" s="25" customFormat="1" ht="15.75" customHeight="1">
      <c r="A78" s="124" t="s">
        <v>179</v>
      </c>
      <c r="B78" s="125" t="s">
        <v>0</v>
      </c>
      <c r="C78" s="116" t="s">
        <v>93</v>
      </c>
      <c r="D78" s="116" t="s">
        <v>93</v>
      </c>
      <c r="E78" s="165" t="s">
        <v>93</v>
      </c>
      <c r="F78" s="165" t="s">
        <v>93</v>
      </c>
      <c r="G78" s="165" t="s">
        <v>93</v>
      </c>
      <c r="H78" s="165" t="s">
        <v>93</v>
      </c>
      <c r="I78" s="52" t="s">
        <v>93</v>
      </c>
      <c r="J78" s="52" t="s">
        <v>93</v>
      </c>
      <c r="K78" s="165" t="str">
        <f t="shared" si="3"/>
        <v>=</v>
      </c>
    </row>
    <row r="79" spans="1:11" s="25" customFormat="1" ht="15.75" customHeight="1">
      <c r="A79" s="124" t="s">
        <v>177</v>
      </c>
      <c r="B79" s="125" t="s">
        <v>0</v>
      </c>
      <c r="C79" s="116" t="s">
        <v>93</v>
      </c>
      <c r="D79" s="116" t="s">
        <v>93</v>
      </c>
      <c r="E79" s="165" t="s">
        <v>93</v>
      </c>
      <c r="F79" s="165" t="s">
        <v>93</v>
      </c>
      <c r="G79" s="165" t="s">
        <v>93</v>
      </c>
      <c r="H79" s="165" t="s">
        <v>93</v>
      </c>
      <c r="I79" s="52" t="s">
        <v>93</v>
      </c>
      <c r="J79" s="52" t="s">
        <v>93</v>
      </c>
      <c r="K79" s="165" t="str">
        <f t="shared" si="3"/>
        <v>=</v>
      </c>
    </row>
    <row r="80" spans="1:11" s="25" customFormat="1" ht="15.75" customHeight="1">
      <c r="A80" s="124" t="s">
        <v>278</v>
      </c>
      <c r="B80" s="125" t="s">
        <v>0</v>
      </c>
      <c r="C80" s="116" t="s">
        <v>93</v>
      </c>
      <c r="D80" s="116" t="s">
        <v>93</v>
      </c>
      <c r="E80" s="165" t="s">
        <v>93</v>
      </c>
      <c r="F80" s="165" t="s">
        <v>93</v>
      </c>
      <c r="G80" s="165" t="s">
        <v>93</v>
      </c>
      <c r="H80" s="165" t="s">
        <v>93</v>
      </c>
      <c r="I80" s="52" t="s">
        <v>93</v>
      </c>
      <c r="J80" s="52" t="s">
        <v>93</v>
      </c>
      <c r="K80" s="165" t="str">
        <f t="shared" si="3"/>
        <v>=</v>
      </c>
    </row>
    <row r="81" spans="1:11" s="25" customFormat="1" ht="15.75" customHeight="1">
      <c r="A81" s="124" t="s">
        <v>265</v>
      </c>
      <c r="B81" s="125" t="s">
        <v>0</v>
      </c>
      <c r="C81" s="116">
        <v>0.5</v>
      </c>
      <c r="D81" s="116">
        <v>0.57</v>
      </c>
      <c r="E81" s="165">
        <v>0.5</v>
      </c>
      <c r="F81" s="165">
        <v>0.57</v>
      </c>
      <c r="G81" s="165">
        <v>0.5</v>
      </c>
      <c r="H81" s="165">
        <v>0.57</v>
      </c>
      <c r="I81" s="52" t="s">
        <v>93</v>
      </c>
      <c r="J81" s="52" t="s">
        <v>93</v>
      </c>
      <c r="K81" s="165">
        <f t="shared" si="3"/>
        <v>0.5349999999999999</v>
      </c>
    </row>
    <row r="82" spans="1:11" s="25" customFormat="1" ht="15.75" customHeight="1">
      <c r="A82" s="124" t="s">
        <v>143</v>
      </c>
      <c r="B82" s="125" t="s">
        <v>0</v>
      </c>
      <c r="C82" s="116">
        <v>0.48</v>
      </c>
      <c r="D82" s="116">
        <v>0.51</v>
      </c>
      <c r="E82" s="165">
        <v>0.48</v>
      </c>
      <c r="F82" s="165">
        <v>0.51</v>
      </c>
      <c r="G82" s="165">
        <v>0.48</v>
      </c>
      <c r="H82" s="165">
        <v>0.52</v>
      </c>
      <c r="I82" s="52" t="s">
        <v>93</v>
      </c>
      <c r="J82" s="52" t="s">
        <v>93</v>
      </c>
      <c r="K82" s="165">
        <f t="shared" si="3"/>
        <v>0.49666666666666665</v>
      </c>
    </row>
    <row r="83" spans="1:11" s="25" customFormat="1" ht="15.75" customHeight="1">
      <c r="A83" s="124" t="s">
        <v>144</v>
      </c>
      <c r="B83" s="125" t="s">
        <v>0</v>
      </c>
      <c r="C83" s="116">
        <v>0.8</v>
      </c>
      <c r="D83" s="116">
        <v>0.83</v>
      </c>
      <c r="E83" s="165">
        <v>0.8</v>
      </c>
      <c r="F83" s="165">
        <v>0.83</v>
      </c>
      <c r="G83" s="165">
        <v>0.8</v>
      </c>
      <c r="H83" s="165">
        <v>0.85</v>
      </c>
      <c r="I83" s="52" t="s">
        <v>93</v>
      </c>
      <c r="J83" s="52" t="s">
        <v>93</v>
      </c>
      <c r="K83" s="165">
        <f t="shared" si="3"/>
        <v>0.8183333333333332</v>
      </c>
    </row>
    <row r="84" spans="1:11" s="25" customFormat="1" ht="15.75" customHeight="1">
      <c r="A84" s="124" t="s">
        <v>140</v>
      </c>
      <c r="B84" s="125" t="s">
        <v>0</v>
      </c>
      <c r="C84" s="116" t="s">
        <v>93</v>
      </c>
      <c r="D84" s="116" t="s">
        <v>93</v>
      </c>
      <c r="E84" s="165" t="s">
        <v>93</v>
      </c>
      <c r="F84" s="165" t="s">
        <v>93</v>
      </c>
      <c r="G84" s="165" t="s">
        <v>93</v>
      </c>
      <c r="H84" s="165" t="s">
        <v>93</v>
      </c>
      <c r="I84" s="52" t="s">
        <v>93</v>
      </c>
      <c r="J84" s="52" t="s">
        <v>93</v>
      </c>
      <c r="K84" s="165" t="str">
        <f t="shared" si="3"/>
        <v>=</v>
      </c>
    </row>
    <row r="85" spans="1:11" s="25" customFormat="1" ht="15.75" customHeight="1">
      <c r="A85" s="124" t="s">
        <v>273</v>
      </c>
      <c r="B85" s="125" t="s">
        <v>0</v>
      </c>
      <c r="C85" s="116">
        <v>0.57</v>
      </c>
      <c r="D85" s="116">
        <v>0.62</v>
      </c>
      <c r="E85" s="165">
        <v>0.57</v>
      </c>
      <c r="F85" s="165">
        <v>0.62</v>
      </c>
      <c r="G85" s="165">
        <v>0.57</v>
      </c>
      <c r="H85" s="165">
        <v>0.62</v>
      </c>
      <c r="I85" s="52" t="s">
        <v>93</v>
      </c>
      <c r="J85" s="52" t="s">
        <v>93</v>
      </c>
      <c r="K85" s="165">
        <f t="shared" si="3"/>
        <v>0.595</v>
      </c>
    </row>
    <row r="86" spans="1:11" s="25" customFormat="1" ht="15.75" customHeight="1">
      <c r="A86" s="124" t="s">
        <v>141</v>
      </c>
      <c r="B86" s="125" t="s">
        <v>0</v>
      </c>
      <c r="C86" s="116">
        <v>0.85</v>
      </c>
      <c r="D86" s="116">
        <v>0.89</v>
      </c>
      <c r="E86" s="165">
        <v>0.85</v>
      </c>
      <c r="F86" s="165">
        <v>0.89</v>
      </c>
      <c r="G86" s="165">
        <v>0.84</v>
      </c>
      <c r="H86" s="165">
        <v>0.86</v>
      </c>
      <c r="I86" s="52" t="s">
        <v>93</v>
      </c>
      <c r="J86" s="52" t="s">
        <v>93</v>
      </c>
      <c r="K86" s="165">
        <f t="shared" si="3"/>
        <v>0.8633333333333334</v>
      </c>
    </row>
    <row r="87" spans="1:11" s="25" customFormat="1" ht="15.75" customHeight="1">
      <c r="A87" s="124" t="s">
        <v>266</v>
      </c>
      <c r="B87" s="125" t="s">
        <v>0</v>
      </c>
      <c r="C87" s="116" t="s">
        <v>93</v>
      </c>
      <c r="D87" s="116" t="s">
        <v>93</v>
      </c>
      <c r="E87" s="165" t="s">
        <v>93</v>
      </c>
      <c r="F87" s="165" t="s">
        <v>93</v>
      </c>
      <c r="G87" s="165" t="s">
        <v>93</v>
      </c>
      <c r="H87" s="165" t="s">
        <v>93</v>
      </c>
      <c r="I87" s="52" t="s">
        <v>93</v>
      </c>
      <c r="J87" s="52" t="s">
        <v>93</v>
      </c>
      <c r="K87" s="165" t="str">
        <f t="shared" si="3"/>
        <v>=</v>
      </c>
    </row>
    <row r="88" spans="1:11" s="25" customFormat="1" ht="15.75" customHeight="1">
      <c r="A88" s="124" t="s">
        <v>274</v>
      </c>
      <c r="B88" s="125" t="s">
        <v>0</v>
      </c>
      <c r="C88" s="116">
        <v>0.73</v>
      </c>
      <c r="D88" s="116">
        <v>0.75</v>
      </c>
      <c r="E88" s="165">
        <v>0.73</v>
      </c>
      <c r="F88" s="165">
        <v>0.75</v>
      </c>
      <c r="G88" s="165">
        <v>0.73</v>
      </c>
      <c r="H88" s="165">
        <v>0.75</v>
      </c>
      <c r="I88" s="52" t="s">
        <v>93</v>
      </c>
      <c r="J88" s="52" t="s">
        <v>93</v>
      </c>
      <c r="K88" s="165">
        <f t="shared" si="3"/>
        <v>0.7399999999999999</v>
      </c>
    </row>
    <row r="89" spans="1:11" ht="21" customHeight="1">
      <c r="A89" s="211" t="s">
        <v>165</v>
      </c>
      <c r="B89" s="216"/>
      <c r="C89" s="217"/>
      <c r="D89" s="217"/>
      <c r="E89" s="217"/>
      <c r="F89" s="217"/>
      <c r="G89" s="217"/>
      <c r="H89" s="217"/>
      <c r="I89" s="217"/>
      <c r="J89" s="217"/>
      <c r="K89" s="217"/>
    </row>
    <row r="90" spans="1:11" ht="15.75" customHeight="1">
      <c r="A90" s="176" t="s">
        <v>168</v>
      </c>
      <c r="B90" s="177" t="s">
        <v>96</v>
      </c>
      <c r="C90" s="192" t="s">
        <v>93</v>
      </c>
      <c r="D90" s="192" t="s">
        <v>93</v>
      </c>
      <c r="E90" s="178" t="s">
        <v>93</v>
      </c>
      <c r="F90" s="178" t="s">
        <v>93</v>
      </c>
      <c r="G90" s="178" t="s">
        <v>93</v>
      </c>
      <c r="H90" s="178" t="s">
        <v>93</v>
      </c>
      <c r="I90" s="178" t="s">
        <v>93</v>
      </c>
      <c r="J90" s="178" t="s">
        <v>93</v>
      </c>
      <c r="K90" s="178" t="str">
        <f aca="true" t="shared" si="4" ref="K90:K102">IF(ISERROR(AVERAGE(C90:J90)),"=",AVERAGE(C90:J90))</f>
        <v>=</v>
      </c>
    </row>
    <row r="91" spans="1:11" ht="15.75" customHeight="1">
      <c r="A91" s="176" t="s">
        <v>171</v>
      </c>
      <c r="B91" s="177" t="s">
        <v>0</v>
      </c>
      <c r="C91" s="192" t="s">
        <v>93</v>
      </c>
      <c r="D91" s="192" t="s">
        <v>93</v>
      </c>
      <c r="E91" s="178" t="s">
        <v>93</v>
      </c>
      <c r="F91" s="178" t="s">
        <v>93</v>
      </c>
      <c r="G91" s="178" t="s">
        <v>93</v>
      </c>
      <c r="H91" s="178" t="s">
        <v>93</v>
      </c>
      <c r="I91" s="178" t="s">
        <v>93</v>
      </c>
      <c r="J91" s="178" t="s">
        <v>93</v>
      </c>
      <c r="K91" s="178" t="str">
        <f t="shared" si="4"/>
        <v>=</v>
      </c>
    </row>
    <row r="92" spans="1:11" ht="15.75" customHeight="1">
      <c r="A92" s="176" t="s">
        <v>97</v>
      </c>
      <c r="B92" s="177" t="s">
        <v>0</v>
      </c>
      <c r="C92" s="192" t="s">
        <v>93</v>
      </c>
      <c r="D92" s="192" t="s">
        <v>93</v>
      </c>
      <c r="E92" s="178" t="s">
        <v>93</v>
      </c>
      <c r="F92" s="178" t="s">
        <v>93</v>
      </c>
      <c r="G92" s="178" t="s">
        <v>93</v>
      </c>
      <c r="H92" s="178" t="s">
        <v>93</v>
      </c>
      <c r="I92" s="178" t="s">
        <v>93</v>
      </c>
      <c r="J92" s="178" t="s">
        <v>93</v>
      </c>
      <c r="K92" s="178" t="str">
        <f t="shared" si="4"/>
        <v>=</v>
      </c>
    </row>
    <row r="93" spans="1:11" ht="15.75" customHeight="1">
      <c r="A93" s="176" t="s">
        <v>169</v>
      </c>
      <c r="B93" s="177" t="s">
        <v>0</v>
      </c>
      <c r="C93" s="192" t="s">
        <v>93</v>
      </c>
      <c r="D93" s="192" t="s">
        <v>93</v>
      </c>
      <c r="E93" s="178" t="s">
        <v>93</v>
      </c>
      <c r="F93" s="178" t="s">
        <v>93</v>
      </c>
      <c r="G93" s="178" t="s">
        <v>93</v>
      </c>
      <c r="H93" s="178" t="s">
        <v>93</v>
      </c>
      <c r="I93" s="178" t="s">
        <v>93</v>
      </c>
      <c r="J93" s="178" t="s">
        <v>93</v>
      </c>
      <c r="K93" s="178" t="str">
        <f t="shared" si="4"/>
        <v>=</v>
      </c>
    </row>
    <row r="94" spans="1:11" ht="15.75" customHeight="1">
      <c r="A94" s="176" t="s">
        <v>174</v>
      </c>
      <c r="B94" s="177" t="s">
        <v>0</v>
      </c>
      <c r="C94" s="192" t="s">
        <v>93</v>
      </c>
      <c r="D94" s="192" t="s">
        <v>93</v>
      </c>
      <c r="E94" s="178" t="s">
        <v>93</v>
      </c>
      <c r="F94" s="178" t="s">
        <v>93</v>
      </c>
      <c r="G94" s="178" t="s">
        <v>93</v>
      </c>
      <c r="H94" s="178" t="s">
        <v>93</v>
      </c>
      <c r="I94" s="178" t="s">
        <v>93</v>
      </c>
      <c r="J94" s="178" t="s">
        <v>93</v>
      </c>
      <c r="K94" s="178" t="str">
        <f t="shared" si="4"/>
        <v>=</v>
      </c>
    </row>
    <row r="95" spans="1:11" ht="15.75" customHeight="1">
      <c r="A95" s="176" t="s">
        <v>179</v>
      </c>
      <c r="B95" s="177" t="s">
        <v>0</v>
      </c>
      <c r="C95" s="192" t="s">
        <v>93</v>
      </c>
      <c r="D95" s="192" t="s">
        <v>93</v>
      </c>
      <c r="E95" s="178" t="s">
        <v>93</v>
      </c>
      <c r="F95" s="178" t="s">
        <v>93</v>
      </c>
      <c r="G95" s="178" t="s">
        <v>93</v>
      </c>
      <c r="H95" s="178" t="s">
        <v>93</v>
      </c>
      <c r="I95" s="178" t="s">
        <v>93</v>
      </c>
      <c r="J95" s="178" t="s">
        <v>93</v>
      </c>
      <c r="K95" s="178" t="str">
        <f t="shared" si="4"/>
        <v>=</v>
      </c>
    </row>
    <row r="96" spans="1:11" ht="15.75" customHeight="1">
      <c r="A96" s="176" t="s">
        <v>177</v>
      </c>
      <c r="B96" s="177" t="s">
        <v>0</v>
      </c>
      <c r="C96" s="192" t="s">
        <v>93</v>
      </c>
      <c r="D96" s="192" t="s">
        <v>93</v>
      </c>
      <c r="E96" s="178" t="s">
        <v>93</v>
      </c>
      <c r="F96" s="178" t="s">
        <v>93</v>
      </c>
      <c r="G96" s="178" t="s">
        <v>93</v>
      </c>
      <c r="H96" s="178" t="s">
        <v>93</v>
      </c>
      <c r="I96" s="178" t="s">
        <v>93</v>
      </c>
      <c r="J96" s="178" t="s">
        <v>93</v>
      </c>
      <c r="K96" s="178" t="str">
        <f t="shared" si="4"/>
        <v>=</v>
      </c>
    </row>
    <row r="97" spans="1:11" ht="15.75" customHeight="1">
      <c r="A97" s="176" t="s">
        <v>140</v>
      </c>
      <c r="B97" s="177" t="s">
        <v>0</v>
      </c>
      <c r="C97" s="192" t="s">
        <v>93</v>
      </c>
      <c r="D97" s="192" t="s">
        <v>93</v>
      </c>
      <c r="E97" s="178" t="s">
        <v>93</v>
      </c>
      <c r="F97" s="178" t="s">
        <v>93</v>
      </c>
      <c r="G97" s="178" t="s">
        <v>93</v>
      </c>
      <c r="H97" s="178" t="s">
        <v>93</v>
      </c>
      <c r="I97" s="178" t="s">
        <v>93</v>
      </c>
      <c r="J97" s="178" t="s">
        <v>93</v>
      </c>
      <c r="K97" s="178" t="str">
        <f t="shared" si="4"/>
        <v>=</v>
      </c>
    </row>
    <row r="98" spans="1:11" ht="15.75" customHeight="1">
      <c r="A98" s="176" t="s">
        <v>141</v>
      </c>
      <c r="B98" s="177" t="s">
        <v>0</v>
      </c>
      <c r="C98" s="192" t="s">
        <v>93</v>
      </c>
      <c r="D98" s="192" t="s">
        <v>93</v>
      </c>
      <c r="E98" s="178" t="s">
        <v>93</v>
      </c>
      <c r="F98" s="178" t="s">
        <v>93</v>
      </c>
      <c r="G98" s="178" t="s">
        <v>93</v>
      </c>
      <c r="H98" s="178" t="s">
        <v>93</v>
      </c>
      <c r="I98" s="178" t="s">
        <v>93</v>
      </c>
      <c r="J98" s="178" t="s">
        <v>93</v>
      </c>
      <c r="K98" s="178" t="str">
        <f t="shared" si="4"/>
        <v>=</v>
      </c>
    </row>
    <row r="99" spans="1:11" ht="15.75" customHeight="1">
      <c r="A99" s="176" t="s">
        <v>142</v>
      </c>
      <c r="B99" s="177" t="s">
        <v>0</v>
      </c>
      <c r="C99" s="192" t="s">
        <v>93</v>
      </c>
      <c r="D99" s="192" t="s">
        <v>93</v>
      </c>
      <c r="E99" s="178" t="s">
        <v>93</v>
      </c>
      <c r="F99" s="178" t="s">
        <v>93</v>
      </c>
      <c r="G99" s="178" t="s">
        <v>93</v>
      </c>
      <c r="H99" s="178" t="s">
        <v>93</v>
      </c>
      <c r="I99" s="178" t="s">
        <v>93</v>
      </c>
      <c r="J99" s="178" t="s">
        <v>93</v>
      </c>
      <c r="K99" s="178" t="str">
        <f t="shared" si="4"/>
        <v>=</v>
      </c>
    </row>
    <row r="100" spans="1:11" ht="15.75" customHeight="1">
      <c r="A100" s="176" t="s">
        <v>98</v>
      </c>
      <c r="B100" s="177" t="s">
        <v>0</v>
      </c>
      <c r="C100" s="192" t="s">
        <v>93</v>
      </c>
      <c r="D100" s="192" t="s">
        <v>93</v>
      </c>
      <c r="E100" s="178" t="s">
        <v>93</v>
      </c>
      <c r="F100" s="178" t="s">
        <v>93</v>
      </c>
      <c r="G100" s="178" t="s">
        <v>93</v>
      </c>
      <c r="H100" s="178" t="s">
        <v>93</v>
      </c>
      <c r="I100" s="178" t="s">
        <v>93</v>
      </c>
      <c r="J100" s="178" t="s">
        <v>93</v>
      </c>
      <c r="K100" s="178" t="str">
        <f t="shared" si="4"/>
        <v>=</v>
      </c>
    </row>
    <row r="101" spans="1:11" ht="15.75" customHeight="1">
      <c r="A101" s="176" t="s">
        <v>143</v>
      </c>
      <c r="B101" s="177" t="s">
        <v>0</v>
      </c>
      <c r="C101" s="192" t="s">
        <v>93</v>
      </c>
      <c r="D101" s="192" t="s">
        <v>93</v>
      </c>
      <c r="E101" s="178" t="s">
        <v>93</v>
      </c>
      <c r="F101" s="178" t="s">
        <v>93</v>
      </c>
      <c r="G101" s="178" t="s">
        <v>93</v>
      </c>
      <c r="H101" s="178" t="s">
        <v>93</v>
      </c>
      <c r="I101" s="178" t="s">
        <v>93</v>
      </c>
      <c r="J101" s="178" t="s">
        <v>93</v>
      </c>
      <c r="K101" s="178" t="str">
        <f t="shared" si="4"/>
        <v>=</v>
      </c>
    </row>
    <row r="102" spans="1:11" ht="22.5" customHeight="1">
      <c r="A102" s="176" t="s">
        <v>144</v>
      </c>
      <c r="B102" s="177" t="s">
        <v>0</v>
      </c>
      <c r="C102" s="192" t="s">
        <v>93</v>
      </c>
      <c r="D102" s="192" t="s">
        <v>93</v>
      </c>
      <c r="E102" s="178" t="s">
        <v>93</v>
      </c>
      <c r="F102" s="178" t="s">
        <v>93</v>
      </c>
      <c r="G102" s="178" t="s">
        <v>93</v>
      </c>
      <c r="H102" s="178" t="s">
        <v>93</v>
      </c>
      <c r="I102" s="178" t="s">
        <v>93</v>
      </c>
      <c r="J102" s="178" t="s">
        <v>93</v>
      </c>
      <c r="K102" s="178" t="str">
        <f t="shared" si="4"/>
        <v>=</v>
      </c>
    </row>
    <row r="103" spans="1:11" ht="15.75" customHeight="1">
      <c r="A103" s="48" t="s">
        <v>116</v>
      </c>
      <c r="B103" s="33" t="s">
        <v>5</v>
      </c>
      <c r="C103" s="134"/>
      <c r="D103" s="134"/>
      <c r="E103" s="134"/>
      <c r="F103" s="134"/>
      <c r="G103" s="134"/>
      <c r="H103" s="134"/>
      <c r="I103" s="134"/>
      <c r="J103" s="134"/>
      <c r="K103" s="135"/>
    </row>
    <row r="104" spans="1:11" ht="15.75" customHeight="1">
      <c r="A104" s="46" t="s">
        <v>117</v>
      </c>
      <c r="B104" s="51" t="s">
        <v>96</v>
      </c>
      <c r="C104" s="116" t="s">
        <v>93</v>
      </c>
      <c r="D104" s="116" t="s">
        <v>93</v>
      </c>
      <c r="E104" s="52" t="s">
        <v>93</v>
      </c>
      <c r="F104" s="52" t="s">
        <v>93</v>
      </c>
      <c r="G104" s="52" t="s">
        <v>93</v>
      </c>
      <c r="H104" s="52" t="s">
        <v>93</v>
      </c>
      <c r="I104" s="52" t="s">
        <v>93</v>
      </c>
      <c r="J104" s="52" t="s">
        <v>93</v>
      </c>
      <c r="K104" s="52" t="str">
        <f>IF(ISERROR(AVERAGE(C104:J104)),"=",AVERAGE(C104:J104))</f>
        <v>=</v>
      </c>
    </row>
    <row r="105" spans="1:11" ht="15.75" customHeight="1">
      <c r="A105" s="48" t="s">
        <v>118</v>
      </c>
      <c r="B105" s="33" t="s">
        <v>5</v>
      </c>
      <c r="C105" s="136"/>
      <c r="D105" s="136"/>
      <c r="E105" s="136"/>
      <c r="F105" s="136"/>
      <c r="G105" s="136"/>
      <c r="H105" s="136"/>
      <c r="I105" s="136"/>
      <c r="J105" s="136"/>
      <c r="K105" s="135"/>
    </row>
    <row r="106" spans="1:11" ht="15.75" customHeight="1">
      <c r="A106" s="46" t="s">
        <v>117</v>
      </c>
      <c r="B106" s="51" t="s">
        <v>96</v>
      </c>
      <c r="C106" s="116" t="s">
        <v>93</v>
      </c>
      <c r="D106" s="116" t="s">
        <v>93</v>
      </c>
      <c r="E106" s="116" t="s">
        <v>93</v>
      </c>
      <c r="F106" s="116" t="s">
        <v>93</v>
      </c>
      <c r="G106" s="52" t="s">
        <v>93</v>
      </c>
      <c r="H106" s="52" t="s">
        <v>93</v>
      </c>
      <c r="I106" s="52" t="s">
        <v>93</v>
      </c>
      <c r="J106" s="52" t="s">
        <v>93</v>
      </c>
      <c r="K106" s="52" t="str">
        <f>IF(ISERROR(AVERAGE(C106:J106)),"=",AVERAGE(C106:J106))</f>
        <v>=</v>
      </c>
    </row>
    <row r="107" spans="1:11" ht="15.75" customHeight="1">
      <c r="A107" s="46" t="s">
        <v>162</v>
      </c>
      <c r="B107" s="51" t="s">
        <v>96</v>
      </c>
      <c r="C107" s="116" t="s">
        <v>93</v>
      </c>
      <c r="D107" s="116" t="s">
        <v>93</v>
      </c>
      <c r="E107" s="52" t="s">
        <v>93</v>
      </c>
      <c r="F107" s="52" t="s">
        <v>93</v>
      </c>
      <c r="G107" s="52" t="s">
        <v>93</v>
      </c>
      <c r="H107" s="52" t="s">
        <v>93</v>
      </c>
      <c r="I107" s="52" t="s">
        <v>93</v>
      </c>
      <c r="J107" s="52" t="s">
        <v>93</v>
      </c>
      <c r="K107" s="52" t="str">
        <f>IF(ISERROR(AVERAGE(C107:J107)),"=",AVERAGE(C107:J107))</f>
        <v>=</v>
      </c>
    </row>
    <row r="108" spans="1:12" ht="21" customHeight="1">
      <c r="A108" s="247" t="s">
        <v>130</v>
      </c>
      <c r="B108" s="248"/>
      <c r="C108" s="248"/>
      <c r="D108" s="248"/>
      <c r="E108" s="248"/>
      <c r="F108" s="248"/>
      <c r="G108" s="248"/>
      <c r="H108" s="248"/>
      <c r="I108" s="248"/>
      <c r="J108" s="248"/>
      <c r="K108" s="137"/>
      <c r="L108" s="132"/>
    </row>
    <row r="109" spans="1:12" ht="13.5" customHeight="1">
      <c r="A109" s="249" t="s">
        <v>131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138"/>
      <c r="L109" s="132"/>
    </row>
    <row r="110" spans="1:11" ht="18" customHeight="1">
      <c r="A110" s="48" t="s">
        <v>77</v>
      </c>
      <c r="B110" s="33" t="s">
        <v>5</v>
      </c>
      <c r="C110" s="139"/>
      <c r="D110" s="139"/>
      <c r="E110" s="139"/>
      <c r="F110" s="139"/>
      <c r="G110" s="139"/>
      <c r="H110" s="139"/>
      <c r="I110" s="139"/>
      <c r="J110" s="139"/>
      <c r="K110" s="140"/>
    </row>
    <row r="111" spans="1:11" ht="15.75" customHeight="1">
      <c r="A111" s="46" t="s">
        <v>19</v>
      </c>
      <c r="B111" s="170" t="s">
        <v>26</v>
      </c>
      <c r="C111" s="116" t="s">
        <v>93</v>
      </c>
      <c r="D111" s="116" t="s">
        <v>93</v>
      </c>
      <c r="E111" s="52" t="s">
        <v>93</v>
      </c>
      <c r="F111" s="52" t="s">
        <v>93</v>
      </c>
      <c r="G111" s="52" t="s">
        <v>93</v>
      </c>
      <c r="H111" s="52" t="s">
        <v>93</v>
      </c>
      <c r="I111" s="52" t="s">
        <v>93</v>
      </c>
      <c r="J111" s="52" t="s">
        <v>93</v>
      </c>
      <c r="K111" s="52" t="str">
        <f>IF(ISERROR(AVERAGE(C111:J111)),"=",AVERAGE(C111:J111))</f>
        <v>=</v>
      </c>
    </row>
    <row r="112" spans="1:11" ht="15.75" customHeight="1">
      <c r="A112" s="46" t="s">
        <v>20</v>
      </c>
      <c r="B112" s="51" t="s">
        <v>0</v>
      </c>
      <c r="C112" s="116" t="s">
        <v>93</v>
      </c>
      <c r="D112" s="116" t="s">
        <v>93</v>
      </c>
      <c r="E112" s="52" t="s">
        <v>93</v>
      </c>
      <c r="F112" s="52" t="s">
        <v>93</v>
      </c>
      <c r="G112" s="52" t="s">
        <v>93</v>
      </c>
      <c r="H112" s="52" t="s">
        <v>93</v>
      </c>
      <c r="I112" s="52" t="s">
        <v>93</v>
      </c>
      <c r="J112" s="52" t="s">
        <v>93</v>
      </c>
      <c r="K112" s="52" t="str">
        <f>IF(ISERROR(AVERAGE(C112:J112)),"=",AVERAGE(C112:J112))</f>
        <v>=</v>
      </c>
    </row>
    <row r="113" spans="1:11" ht="27.75" customHeight="1">
      <c r="A113" s="141" t="s">
        <v>78</v>
      </c>
      <c r="B113" s="170" t="s">
        <v>26</v>
      </c>
      <c r="C113" s="116" t="s">
        <v>93</v>
      </c>
      <c r="D113" s="116" t="s">
        <v>93</v>
      </c>
      <c r="E113" s="116" t="s">
        <v>93</v>
      </c>
      <c r="F113" s="116" t="s">
        <v>93</v>
      </c>
      <c r="G113" s="52">
        <v>45</v>
      </c>
      <c r="H113" s="52">
        <v>50</v>
      </c>
      <c r="I113" s="52" t="s">
        <v>93</v>
      </c>
      <c r="J113" s="52" t="s">
        <v>93</v>
      </c>
      <c r="K113" s="52">
        <f>IF(ISERROR(AVERAGE(C113:J113)),"=",AVERAGE(C113:J113))</f>
        <v>47.5</v>
      </c>
    </row>
    <row r="114" spans="1:11" ht="27.75" customHeight="1">
      <c r="A114" s="248" t="s">
        <v>132</v>
      </c>
      <c r="B114" s="248"/>
      <c r="C114" s="248"/>
      <c r="D114" s="248"/>
      <c r="E114" s="248"/>
      <c r="F114" s="248"/>
      <c r="G114" s="248"/>
      <c r="H114" s="248"/>
      <c r="I114" s="248"/>
      <c r="J114" s="248"/>
      <c r="K114" s="137"/>
    </row>
    <row r="115" spans="1:12" s="25" customFormat="1" ht="26.25" customHeight="1">
      <c r="A115" s="49" t="s">
        <v>99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3"/>
      <c r="L115" s="144"/>
    </row>
    <row r="116" spans="1:11" ht="15.75" customHeight="1">
      <c r="A116" s="46" t="s">
        <v>100</v>
      </c>
      <c r="B116" s="170" t="s">
        <v>26</v>
      </c>
      <c r="C116" s="116" t="s">
        <v>93</v>
      </c>
      <c r="D116" s="116" t="s">
        <v>93</v>
      </c>
      <c r="E116" s="116" t="s">
        <v>93</v>
      </c>
      <c r="F116" s="116" t="s">
        <v>93</v>
      </c>
      <c r="G116" s="116" t="s">
        <v>93</v>
      </c>
      <c r="H116" s="116" t="s">
        <v>93</v>
      </c>
      <c r="I116" s="116" t="s">
        <v>93</v>
      </c>
      <c r="J116" s="116" t="s">
        <v>93</v>
      </c>
      <c r="K116" s="52" t="str">
        <f>IF(ISERROR(AVERAGE(C116:J116)),"=",AVERAGE(C116:J116))</f>
        <v>=</v>
      </c>
    </row>
    <row r="117" spans="1:11" ht="15.75" customHeight="1">
      <c r="A117" s="46" t="s">
        <v>101</v>
      </c>
      <c r="B117" s="51" t="s">
        <v>0</v>
      </c>
      <c r="C117" s="116" t="s">
        <v>93</v>
      </c>
      <c r="D117" s="116" t="s">
        <v>93</v>
      </c>
      <c r="E117" s="116" t="s">
        <v>93</v>
      </c>
      <c r="F117" s="116" t="s">
        <v>93</v>
      </c>
      <c r="G117" s="116" t="s">
        <v>93</v>
      </c>
      <c r="H117" s="116" t="s">
        <v>93</v>
      </c>
      <c r="I117" s="116" t="s">
        <v>93</v>
      </c>
      <c r="J117" s="116" t="s">
        <v>93</v>
      </c>
      <c r="K117" s="52" t="str">
        <f>IF(ISERROR(AVERAGE(C117:J117)),"=",AVERAGE(C117:J117))</f>
        <v>=</v>
      </c>
    </row>
    <row r="118" spans="1:11" ht="15.75" customHeight="1">
      <c r="A118" s="46" t="s">
        <v>102</v>
      </c>
      <c r="B118" s="51" t="s">
        <v>0</v>
      </c>
      <c r="C118" s="116" t="s">
        <v>93</v>
      </c>
      <c r="D118" s="116" t="s">
        <v>93</v>
      </c>
      <c r="E118" s="116" t="s">
        <v>93</v>
      </c>
      <c r="F118" s="116" t="s">
        <v>93</v>
      </c>
      <c r="G118" s="116" t="s">
        <v>93</v>
      </c>
      <c r="H118" s="116" t="s">
        <v>93</v>
      </c>
      <c r="I118" s="116" t="s">
        <v>93</v>
      </c>
      <c r="J118" s="116" t="s">
        <v>93</v>
      </c>
      <c r="K118" s="52" t="str">
        <f>IF(ISERROR(AVERAGE(C118:J118)),"=",AVERAGE(C118:J118))</f>
        <v>=</v>
      </c>
    </row>
    <row r="119" spans="1:11" ht="15.75" customHeight="1">
      <c r="A119" s="46" t="s">
        <v>103</v>
      </c>
      <c r="B119" s="51" t="s">
        <v>0</v>
      </c>
      <c r="C119" s="116" t="s">
        <v>93</v>
      </c>
      <c r="D119" s="116" t="s">
        <v>93</v>
      </c>
      <c r="E119" s="116" t="s">
        <v>93</v>
      </c>
      <c r="F119" s="116" t="s">
        <v>93</v>
      </c>
      <c r="G119" s="116" t="s">
        <v>93</v>
      </c>
      <c r="H119" s="116" t="s">
        <v>93</v>
      </c>
      <c r="I119" s="116" t="s">
        <v>93</v>
      </c>
      <c r="J119" s="116" t="s">
        <v>93</v>
      </c>
      <c r="K119" s="52" t="str">
        <f>IF(ISERROR(AVERAGE(C119:J119)),"=",AVERAGE(C119:J119))</f>
        <v>=</v>
      </c>
    </row>
    <row r="120" spans="1:11" ht="15.75" customHeight="1">
      <c r="A120" s="46" t="s">
        <v>104</v>
      </c>
      <c r="B120" s="51" t="s">
        <v>0</v>
      </c>
      <c r="C120" s="116" t="s">
        <v>93</v>
      </c>
      <c r="D120" s="116" t="s">
        <v>93</v>
      </c>
      <c r="E120" s="116" t="s">
        <v>93</v>
      </c>
      <c r="F120" s="116" t="s">
        <v>93</v>
      </c>
      <c r="G120" s="116" t="s">
        <v>93</v>
      </c>
      <c r="H120" s="116" t="s">
        <v>93</v>
      </c>
      <c r="I120" s="116" t="s">
        <v>93</v>
      </c>
      <c r="J120" s="116" t="s">
        <v>93</v>
      </c>
      <c r="K120" s="52" t="str">
        <f>IF(ISERROR(AVERAGE(C120:J120)),"=",AVERAGE(C120:J120))</f>
        <v>=</v>
      </c>
    </row>
    <row r="121" spans="1:11" ht="22.5" customHeight="1">
      <c r="A121" s="49" t="s">
        <v>275</v>
      </c>
      <c r="B121" s="47"/>
      <c r="C121" s="47"/>
      <c r="D121" s="47"/>
      <c r="E121" s="47"/>
      <c r="F121" s="47"/>
      <c r="G121" s="145"/>
      <c r="H121" s="146"/>
      <c r="I121" s="145"/>
      <c r="J121" s="146"/>
      <c r="K121" s="147"/>
    </row>
    <row r="122" spans="1:11" ht="15.75" customHeight="1">
      <c r="A122" s="46" t="s">
        <v>107</v>
      </c>
      <c r="B122" s="51" t="s">
        <v>92</v>
      </c>
      <c r="C122" s="116">
        <v>5.4</v>
      </c>
      <c r="D122" s="116">
        <v>5.7</v>
      </c>
      <c r="E122" s="116">
        <v>5.4</v>
      </c>
      <c r="F122" s="116">
        <v>5.7</v>
      </c>
      <c r="G122" s="52">
        <v>5.4</v>
      </c>
      <c r="H122" s="52">
        <v>5.7</v>
      </c>
      <c r="I122" s="52" t="s">
        <v>93</v>
      </c>
      <c r="J122" s="52" t="s">
        <v>93</v>
      </c>
      <c r="K122" s="126">
        <f>IF(ISERROR(AVERAGE(C122:J122)),"=",AVERAGE(C122:J122))</f>
        <v>5.550000000000001</v>
      </c>
    </row>
    <row r="123" spans="1:11" ht="15.75" customHeight="1">
      <c r="A123" s="46" t="s">
        <v>108</v>
      </c>
      <c r="B123" s="51" t="s">
        <v>0</v>
      </c>
      <c r="C123" s="116">
        <v>4.4</v>
      </c>
      <c r="D123" s="116">
        <v>4.6</v>
      </c>
      <c r="E123" s="116">
        <v>4.4</v>
      </c>
      <c r="F123" s="116">
        <v>4.7</v>
      </c>
      <c r="G123" s="52">
        <v>4.4</v>
      </c>
      <c r="H123" s="52">
        <v>4.7</v>
      </c>
      <c r="I123" s="52" t="s">
        <v>93</v>
      </c>
      <c r="J123" s="52" t="s">
        <v>93</v>
      </c>
      <c r="K123" s="126">
        <f>IF(ISERROR(AVERAGE(C123:J123)),"=",AVERAGE(C123:J123))</f>
        <v>4.533333333333333</v>
      </c>
    </row>
    <row r="124" spans="1:11" ht="15.75" customHeight="1">
      <c r="A124" s="46" t="s">
        <v>109</v>
      </c>
      <c r="B124" s="51" t="s">
        <v>0</v>
      </c>
      <c r="C124" s="116">
        <v>4.5</v>
      </c>
      <c r="D124" s="116">
        <v>5</v>
      </c>
      <c r="E124" s="116">
        <v>4.5</v>
      </c>
      <c r="F124" s="116">
        <v>5</v>
      </c>
      <c r="G124" s="52">
        <v>4.5</v>
      </c>
      <c r="H124" s="52">
        <v>5</v>
      </c>
      <c r="I124" s="52" t="s">
        <v>93</v>
      </c>
      <c r="J124" s="52" t="s">
        <v>93</v>
      </c>
      <c r="K124" s="126">
        <f>IF(ISERROR(AVERAGE(C124:J124)),"=",AVERAGE(C124:J124))</f>
        <v>4.75</v>
      </c>
    </row>
    <row r="125" spans="1:11" ht="15.75" customHeight="1">
      <c r="A125" s="46" t="s">
        <v>110</v>
      </c>
      <c r="B125" s="51" t="s">
        <v>0</v>
      </c>
      <c r="C125" s="116">
        <v>4.5</v>
      </c>
      <c r="D125" s="116">
        <v>4.9</v>
      </c>
      <c r="E125" s="116">
        <v>4.5</v>
      </c>
      <c r="F125" s="116">
        <v>4.9</v>
      </c>
      <c r="G125" s="52">
        <v>4.7</v>
      </c>
      <c r="H125" s="52">
        <v>4.9</v>
      </c>
      <c r="I125" s="52" t="s">
        <v>93</v>
      </c>
      <c r="J125" s="52" t="s">
        <v>93</v>
      </c>
      <c r="K125" s="126">
        <f>IF(ISERROR(AVERAGE(C125:J125)),"=",AVERAGE(C125:J125))</f>
        <v>4.733333333333333</v>
      </c>
    </row>
    <row r="126" spans="1:11" ht="22.5" customHeight="1">
      <c r="A126" s="223" t="s">
        <v>180</v>
      </c>
      <c r="B126" s="212"/>
      <c r="C126" s="212"/>
      <c r="D126" s="212"/>
      <c r="E126" s="212"/>
      <c r="F126" s="212"/>
      <c r="G126" s="224"/>
      <c r="H126" s="225"/>
      <c r="I126" s="224"/>
      <c r="J126" s="225"/>
      <c r="K126" s="226"/>
    </row>
    <row r="127" spans="1:11" ht="15.75" customHeight="1">
      <c r="A127" s="176" t="s">
        <v>107</v>
      </c>
      <c r="B127" s="177" t="s">
        <v>92</v>
      </c>
      <c r="C127" s="178" t="s">
        <v>93</v>
      </c>
      <c r="D127" s="178" t="s">
        <v>93</v>
      </c>
      <c r="E127" s="178" t="s">
        <v>93</v>
      </c>
      <c r="F127" s="178" t="s">
        <v>93</v>
      </c>
      <c r="G127" s="178" t="s">
        <v>93</v>
      </c>
      <c r="H127" s="178" t="s">
        <v>93</v>
      </c>
      <c r="I127" s="178" t="s">
        <v>93</v>
      </c>
      <c r="J127" s="178" t="s">
        <v>93</v>
      </c>
      <c r="K127" s="179" t="str">
        <f>IF(ISERROR(AVERAGE(C127:J127)),"=",AVERAGE(C127:J127))</f>
        <v>=</v>
      </c>
    </row>
    <row r="128" spans="1:11" ht="15.75" customHeight="1">
      <c r="A128" s="176" t="s">
        <v>108</v>
      </c>
      <c r="B128" s="177" t="s">
        <v>0</v>
      </c>
      <c r="C128" s="178" t="s">
        <v>93</v>
      </c>
      <c r="D128" s="178" t="s">
        <v>93</v>
      </c>
      <c r="E128" s="178" t="s">
        <v>93</v>
      </c>
      <c r="F128" s="178" t="s">
        <v>93</v>
      </c>
      <c r="G128" s="178" t="s">
        <v>93</v>
      </c>
      <c r="H128" s="178" t="s">
        <v>93</v>
      </c>
      <c r="I128" s="178" t="s">
        <v>93</v>
      </c>
      <c r="J128" s="178" t="s">
        <v>93</v>
      </c>
      <c r="K128" s="179" t="str">
        <f>IF(ISERROR(AVERAGE(C128:J128)),"=",AVERAGE(C128:J128))</f>
        <v>=</v>
      </c>
    </row>
    <row r="129" spans="1:11" ht="15.75" customHeight="1">
      <c r="A129" s="176" t="s">
        <v>109</v>
      </c>
      <c r="B129" s="177" t="s">
        <v>0</v>
      </c>
      <c r="C129" s="178" t="s">
        <v>93</v>
      </c>
      <c r="D129" s="178" t="s">
        <v>93</v>
      </c>
      <c r="E129" s="178" t="s">
        <v>93</v>
      </c>
      <c r="F129" s="178" t="s">
        <v>93</v>
      </c>
      <c r="G129" s="178" t="s">
        <v>93</v>
      </c>
      <c r="H129" s="178" t="s">
        <v>93</v>
      </c>
      <c r="I129" s="178" t="s">
        <v>93</v>
      </c>
      <c r="J129" s="178" t="s">
        <v>93</v>
      </c>
      <c r="K129" s="179" t="str">
        <f>IF(ISERROR(AVERAGE(C129:J129)),"=",AVERAGE(C129:J129))</f>
        <v>=</v>
      </c>
    </row>
    <row r="130" spans="1:11" ht="15.75" customHeight="1">
      <c r="A130" s="176" t="s">
        <v>110</v>
      </c>
      <c r="B130" s="177" t="s">
        <v>0</v>
      </c>
      <c r="C130" s="178" t="s">
        <v>93</v>
      </c>
      <c r="D130" s="178" t="s">
        <v>93</v>
      </c>
      <c r="E130" s="178" t="s">
        <v>93</v>
      </c>
      <c r="F130" s="178" t="s">
        <v>93</v>
      </c>
      <c r="G130" s="178" t="s">
        <v>93</v>
      </c>
      <c r="H130" s="178" t="s">
        <v>93</v>
      </c>
      <c r="I130" s="178" t="s">
        <v>93</v>
      </c>
      <c r="J130" s="178" t="s">
        <v>93</v>
      </c>
      <c r="K130" s="179" t="str">
        <f>IF(ISERROR(AVERAGE(C130:J130)),"=",AVERAGE(C130:J130))</f>
        <v>=</v>
      </c>
    </row>
    <row r="131" spans="1:11" ht="18" customHeight="1">
      <c r="A131" s="49" t="s">
        <v>23</v>
      </c>
      <c r="B131" s="33" t="s">
        <v>5</v>
      </c>
      <c r="C131" s="139"/>
      <c r="D131" s="139"/>
      <c r="E131" s="139"/>
      <c r="F131" s="139"/>
      <c r="G131" s="148"/>
      <c r="H131" s="149"/>
      <c r="I131" s="148"/>
      <c r="J131" s="149"/>
      <c r="K131" s="147"/>
    </row>
    <row r="132" spans="1:11" ht="18" customHeight="1">
      <c r="A132" s="33" t="s">
        <v>13</v>
      </c>
      <c r="B132" s="33"/>
      <c r="C132" s="139"/>
      <c r="D132" s="139"/>
      <c r="E132" s="139"/>
      <c r="F132" s="139"/>
      <c r="G132" s="148"/>
      <c r="H132" s="149"/>
      <c r="I132" s="148"/>
      <c r="J132" s="149"/>
      <c r="K132" s="147"/>
    </row>
    <row r="133" spans="1:11" ht="15.75" customHeight="1">
      <c r="A133" s="150" t="s">
        <v>79</v>
      </c>
      <c r="B133" s="51" t="s">
        <v>27</v>
      </c>
      <c r="C133" s="116">
        <v>1.18</v>
      </c>
      <c r="D133" s="116">
        <v>1.2</v>
      </c>
      <c r="E133" s="52">
        <v>1.18</v>
      </c>
      <c r="F133" s="52">
        <v>1.2</v>
      </c>
      <c r="G133" s="52">
        <v>1.18</v>
      </c>
      <c r="H133" s="52">
        <v>1.2</v>
      </c>
      <c r="I133" s="52" t="s">
        <v>93</v>
      </c>
      <c r="J133" s="52" t="s">
        <v>93</v>
      </c>
      <c r="K133" s="52">
        <f>IF(ISERROR(AVERAGE(C133:J133)),"=",AVERAGE(C133:J133))</f>
        <v>1.19</v>
      </c>
    </row>
    <row r="134" spans="1:11" ht="15.75" customHeight="1">
      <c r="A134" s="151" t="s">
        <v>66</v>
      </c>
      <c r="B134" s="33" t="s">
        <v>5</v>
      </c>
      <c r="C134" s="134"/>
      <c r="D134" s="134"/>
      <c r="E134" s="86"/>
      <c r="F134" s="86"/>
      <c r="G134" s="86"/>
      <c r="H134" s="86"/>
      <c r="I134" s="86" t="s">
        <v>93</v>
      </c>
      <c r="J134" s="86" t="s">
        <v>93</v>
      </c>
      <c r="K134" s="119"/>
    </row>
    <row r="135" spans="1:11" ht="15.75" customHeight="1">
      <c r="A135" s="152" t="s">
        <v>32</v>
      </c>
      <c r="B135" s="51" t="s">
        <v>27</v>
      </c>
      <c r="C135" s="116">
        <v>1.52</v>
      </c>
      <c r="D135" s="116">
        <v>1.54</v>
      </c>
      <c r="E135" s="52">
        <v>1.52</v>
      </c>
      <c r="F135" s="52">
        <v>1.54</v>
      </c>
      <c r="G135" s="52">
        <v>1.52</v>
      </c>
      <c r="H135" s="52">
        <v>1.54</v>
      </c>
      <c r="I135" s="52" t="s">
        <v>93</v>
      </c>
      <c r="J135" s="52" t="s">
        <v>93</v>
      </c>
      <c r="K135" s="52">
        <f>IF(ISERROR(AVERAGE(C135:J135)),"=",AVERAGE(C135:J135))</f>
        <v>1.53</v>
      </c>
    </row>
    <row r="136" spans="1:11" ht="15.75" customHeight="1">
      <c r="A136" s="152" t="s">
        <v>33</v>
      </c>
      <c r="B136" s="51" t="s">
        <v>0</v>
      </c>
      <c r="C136" s="116">
        <v>1.37</v>
      </c>
      <c r="D136" s="116">
        <v>1.39</v>
      </c>
      <c r="E136" s="52">
        <v>1.37</v>
      </c>
      <c r="F136" s="52">
        <v>1.39</v>
      </c>
      <c r="G136" s="52">
        <v>1.37</v>
      </c>
      <c r="H136" s="52">
        <v>1.39</v>
      </c>
      <c r="I136" s="52" t="s">
        <v>93</v>
      </c>
      <c r="J136" s="52" t="s">
        <v>93</v>
      </c>
      <c r="K136" s="52">
        <f>IF(ISERROR(AVERAGE(C136:J136)),"=",AVERAGE(C136:J136))</f>
        <v>1.38</v>
      </c>
    </row>
    <row r="137" spans="1:11" ht="15.75" customHeight="1">
      <c r="A137" s="46" t="s">
        <v>36</v>
      </c>
      <c r="B137" s="51" t="s">
        <v>0</v>
      </c>
      <c r="C137" s="116">
        <v>2.4</v>
      </c>
      <c r="D137" s="116">
        <v>2.44</v>
      </c>
      <c r="E137" s="52">
        <v>2.4</v>
      </c>
      <c r="F137" s="52">
        <v>2.44</v>
      </c>
      <c r="G137" s="52">
        <v>2.4</v>
      </c>
      <c r="H137" s="52">
        <v>2.44</v>
      </c>
      <c r="I137" s="52" t="s">
        <v>93</v>
      </c>
      <c r="J137" s="52" t="s">
        <v>93</v>
      </c>
      <c r="K137" s="52">
        <f>IF(ISERROR(AVERAGE(C137:J137)),"=",AVERAGE(C137:J137))</f>
        <v>2.42</v>
      </c>
    </row>
    <row r="138" spans="1:11" ht="15.75" customHeight="1">
      <c r="A138" s="151" t="s">
        <v>37</v>
      </c>
      <c r="B138" s="33"/>
      <c r="C138" s="134"/>
      <c r="D138" s="134"/>
      <c r="E138" s="135"/>
      <c r="F138" s="135"/>
      <c r="G138" s="135"/>
      <c r="H138" s="135"/>
      <c r="I138" s="86"/>
      <c r="J138" s="86"/>
      <c r="K138" s="147"/>
    </row>
    <row r="139" spans="1:11" ht="15.75" customHeight="1">
      <c r="A139" s="152" t="s">
        <v>34</v>
      </c>
      <c r="B139" s="51" t="s">
        <v>0</v>
      </c>
      <c r="C139" s="116">
        <v>2.06</v>
      </c>
      <c r="D139" s="116">
        <v>2.12</v>
      </c>
      <c r="E139" s="52">
        <v>2.06</v>
      </c>
      <c r="F139" s="52">
        <v>2.12</v>
      </c>
      <c r="G139" s="52">
        <v>2.06</v>
      </c>
      <c r="H139" s="52">
        <v>2.12</v>
      </c>
      <c r="I139" s="52" t="s">
        <v>93</v>
      </c>
      <c r="J139" s="52" t="s">
        <v>93</v>
      </c>
      <c r="K139" s="52">
        <f>IF(ISERROR(AVERAGE(C139:J139)),"=",AVERAGE(C139:J139))</f>
        <v>2.09</v>
      </c>
    </row>
    <row r="140" spans="1:11" ht="15.75" customHeight="1">
      <c r="A140" s="152" t="s">
        <v>35</v>
      </c>
      <c r="B140" s="51" t="s">
        <v>0</v>
      </c>
      <c r="C140" s="116">
        <v>2.12</v>
      </c>
      <c r="D140" s="116">
        <v>2.18</v>
      </c>
      <c r="E140" s="52">
        <v>2.12</v>
      </c>
      <c r="F140" s="52">
        <v>2.18</v>
      </c>
      <c r="G140" s="52">
        <v>2.12</v>
      </c>
      <c r="H140" s="52">
        <v>2.18</v>
      </c>
      <c r="I140" s="52" t="s">
        <v>93</v>
      </c>
      <c r="J140" s="52" t="s">
        <v>93</v>
      </c>
      <c r="K140" s="52">
        <f>IF(ISERROR(AVERAGE(C140:J140)),"=",AVERAGE(C140:J140))</f>
        <v>2.1500000000000004</v>
      </c>
    </row>
    <row r="141" spans="1:10" ht="12.75">
      <c r="A141" s="2"/>
      <c r="B141" s="2"/>
      <c r="C141" s="116"/>
      <c r="D141" s="116"/>
      <c r="E141" s="2"/>
      <c r="F141" s="2"/>
      <c r="G141" s="2"/>
      <c r="H141" s="2"/>
      <c r="I141" s="2"/>
      <c r="J141" s="2"/>
    </row>
    <row r="142" spans="1:11" ht="20.25" customHeight="1">
      <c r="A142" s="112"/>
      <c r="B142" s="113"/>
      <c r="C142" s="251" t="s">
        <v>295</v>
      </c>
      <c r="D142" s="252"/>
      <c r="E142" s="251" t="s">
        <v>296</v>
      </c>
      <c r="F142" s="252"/>
      <c r="G142" s="251" t="s">
        <v>297</v>
      </c>
      <c r="H142" s="252"/>
      <c r="I142" s="251" t="s">
        <v>298</v>
      </c>
      <c r="J142" s="252"/>
      <c r="K142" s="114" t="s">
        <v>123</v>
      </c>
    </row>
    <row r="143" spans="2:11" ht="15.75" customHeight="1">
      <c r="B143" s="2"/>
      <c r="C143" s="115" t="s">
        <v>124</v>
      </c>
      <c r="D143" s="115" t="s">
        <v>125</v>
      </c>
      <c r="E143" s="115" t="s">
        <v>124</v>
      </c>
      <c r="F143" s="115" t="s">
        <v>125</v>
      </c>
      <c r="G143" s="115" t="s">
        <v>124</v>
      </c>
      <c r="H143" s="115" t="s">
        <v>125</v>
      </c>
      <c r="I143" s="115" t="s">
        <v>124</v>
      </c>
      <c r="J143" s="115" t="s">
        <v>125</v>
      </c>
      <c r="K143" s="171" t="s">
        <v>299</v>
      </c>
    </row>
    <row r="144" spans="1:11" ht="34.5" customHeight="1">
      <c r="A144" s="206" t="s">
        <v>80</v>
      </c>
      <c r="B144" s="155"/>
      <c r="I144" s="258" t="s">
        <v>300</v>
      </c>
      <c r="J144" s="258"/>
      <c r="K144" s="157"/>
    </row>
    <row r="145" spans="1:10" ht="20.25" customHeight="1">
      <c r="A145" s="158" t="s">
        <v>46</v>
      </c>
      <c r="E145" s="89"/>
      <c r="F145" s="89"/>
      <c r="G145" s="89"/>
      <c r="H145" s="89"/>
      <c r="I145" s="89"/>
      <c r="J145" s="89"/>
    </row>
    <row r="146" spans="1:11" ht="18" customHeight="1">
      <c r="A146" s="48" t="s">
        <v>112</v>
      </c>
      <c r="B146" s="33" t="s">
        <v>5</v>
      </c>
      <c r="C146" s="246"/>
      <c r="D146" s="246"/>
      <c r="E146" s="246"/>
      <c r="F146" s="246"/>
      <c r="G146" s="33"/>
      <c r="H146" s="33"/>
      <c r="I146" s="33"/>
      <c r="J146" s="33"/>
      <c r="K146" s="160"/>
    </row>
    <row r="147" spans="1:11" ht="18" customHeight="1">
      <c r="A147" s="46" t="s">
        <v>133</v>
      </c>
      <c r="B147" s="51" t="s">
        <v>27</v>
      </c>
      <c r="C147" s="116">
        <v>2.77</v>
      </c>
      <c r="D147" s="116">
        <v>2.87</v>
      </c>
      <c r="E147" s="52">
        <v>2.77</v>
      </c>
      <c r="F147" s="52">
        <v>2.87</v>
      </c>
      <c r="G147" s="52">
        <v>2.77</v>
      </c>
      <c r="H147" s="52">
        <v>2.87</v>
      </c>
      <c r="I147" s="52" t="s">
        <v>93</v>
      </c>
      <c r="J147" s="52" t="s">
        <v>93</v>
      </c>
      <c r="K147" s="52">
        <f aca="true" t="shared" si="5" ref="K147:K152">IF(ISERROR(AVERAGE(C147:J147)),"=",AVERAGE(C147:J147))</f>
        <v>2.8200000000000003</v>
      </c>
    </row>
    <row r="148" spans="1:11" ht="18" customHeight="1">
      <c r="A148" s="46" t="s">
        <v>134</v>
      </c>
      <c r="B148" s="51" t="s">
        <v>0</v>
      </c>
      <c r="C148" s="116">
        <v>2.57</v>
      </c>
      <c r="D148" s="116">
        <v>2.67</v>
      </c>
      <c r="E148" s="52">
        <v>2.57</v>
      </c>
      <c r="F148" s="52">
        <v>2.67</v>
      </c>
      <c r="G148" s="52">
        <v>2.57</v>
      </c>
      <c r="H148" s="52">
        <v>2.67</v>
      </c>
      <c r="I148" s="52" t="s">
        <v>93</v>
      </c>
      <c r="J148" s="52" t="s">
        <v>93</v>
      </c>
      <c r="K148" s="52">
        <f t="shared" si="5"/>
        <v>2.62</v>
      </c>
    </row>
    <row r="149" spans="1:11" ht="18" customHeight="1">
      <c r="A149" s="46" t="s">
        <v>135</v>
      </c>
      <c r="B149" s="51" t="s">
        <v>0</v>
      </c>
      <c r="C149" s="116">
        <v>2.57</v>
      </c>
      <c r="D149" s="116">
        <v>2.67</v>
      </c>
      <c r="E149" s="52">
        <v>2.57</v>
      </c>
      <c r="F149" s="52">
        <v>2.67</v>
      </c>
      <c r="G149" s="52">
        <v>2.57</v>
      </c>
      <c r="H149" s="52">
        <v>2.67</v>
      </c>
      <c r="I149" s="52" t="s">
        <v>93</v>
      </c>
      <c r="J149" s="52" t="s">
        <v>93</v>
      </c>
      <c r="K149" s="52">
        <f t="shared" si="5"/>
        <v>2.62</v>
      </c>
    </row>
    <row r="150" spans="1:11" ht="18" customHeight="1">
      <c r="A150" s="46" t="s">
        <v>136</v>
      </c>
      <c r="B150" s="51" t="s">
        <v>0</v>
      </c>
      <c r="C150" s="116">
        <v>2.27</v>
      </c>
      <c r="D150" s="116">
        <v>2.37</v>
      </c>
      <c r="E150" s="52">
        <v>2.27</v>
      </c>
      <c r="F150" s="52">
        <v>2.37</v>
      </c>
      <c r="G150" s="52">
        <v>2.25</v>
      </c>
      <c r="H150" s="52">
        <v>2.35</v>
      </c>
      <c r="I150" s="52" t="s">
        <v>93</v>
      </c>
      <c r="J150" s="52" t="s">
        <v>93</v>
      </c>
      <c r="K150" s="52">
        <f t="shared" si="5"/>
        <v>2.3133333333333335</v>
      </c>
    </row>
    <row r="151" spans="1:11" ht="18" customHeight="1">
      <c r="A151" s="46" t="s">
        <v>81</v>
      </c>
      <c r="B151" s="51" t="s">
        <v>0</v>
      </c>
      <c r="C151" s="116">
        <v>2.31</v>
      </c>
      <c r="D151" s="116">
        <v>2.4</v>
      </c>
      <c r="E151" s="52">
        <v>2.31</v>
      </c>
      <c r="F151" s="52">
        <v>2.4</v>
      </c>
      <c r="G151" s="52">
        <v>2.29</v>
      </c>
      <c r="H151" s="52">
        <v>2.38</v>
      </c>
      <c r="I151" s="52" t="s">
        <v>93</v>
      </c>
      <c r="J151" s="52" t="s">
        <v>93</v>
      </c>
      <c r="K151" s="52">
        <f t="shared" si="5"/>
        <v>2.348333333333333</v>
      </c>
    </row>
    <row r="152" spans="1:11" ht="18" customHeight="1">
      <c r="A152" s="46" t="s">
        <v>64</v>
      </c>
      <c r="B152" s="51" t="s">
        <v>0</v>
      </c>
      <c r="C152" s="116">
        <v>1.7</v>
      </c>
      <c r="D152" s="116">
        <v>1.78</v>
      </c>
      <c r="E152" s="52">
        <v>1.7</v>
      </c>
      <c r="F152" s="52">
        <v>1.78</v>
      </c>
      <c r="G152" s="52">
        <v>1.68</v>
      </c>
      <c r="H152" s="52">
        <v>1.76</v>
      </c>
      <c r="I152" s="52" t="s">
        <v>93</v>
      </c>
      <c r="J152" s="52" t="s">
        <v>93</v>
      </c>
      <c r="K152" s="52">
        <f t="shared" si="5"/>
        <v>1.7333333333333334</v>
      </c>
    </row>
    <row r="153" spans="1:11" ht="18" customHeight="1">
      <c r="A153" s="48" t="s">
        <v>82</v>
      </c>
      <c r="B153" s="33"/>
      <c r="C153" s="119"/>
      <c r="D153" s="119"/>
      <c r="E153" s="119"/>
      <c r="F153" s="119"/>
      <c r="G153" s="118"/>
      <c r="H153" s="146"/>
      <c r="I153" s="118"/>
      <c r="J153" s="146"/>
      <c r="K153" s="147"/>
    </row>
    <row r="154" spans="1:11" ht="18" customHeight="1">
      <c r="A154" s="151" t="s">
        <v>14</v>
      </c>
      <c r="B154" s="33"/>
      <c r="C154" s="139"/>
      <c r="D154" s="139"/>
      <c r="E154" s="139"/>
      <c r="F154" s="139"/>
      <c r="G154" s="118"/>
      <c r="H154" s="146"/>
      <c r="I154" s="118"/>
      <c r="J154" s="146"/>
      <c r="K154" s="147"/>
    </row>
    <row r="155" spans="1:11" ht="18" customHeight="1">
      <c r="A155" s="161" t="s">
        <v>67</v>
      </c>
      <c r="B155" s="51" t="s">
        <v>27</v>
      </c>
      <c r="C155" s="116">
        <v>1.86</v>
      </c>
      <c r="D155" s="116">
        <v>2.01</v>
      </c>
      <c r="E155" s="52">
        <v>1.86</v>
      </c>
      <c r="F155" s="52">
        <v>2.01</v>
      </c>
      <c r="G155" s="52">
        <v>1.86</v>
      </c>
      <c r="H155" s="52">
        <v>2.01</v>
      </c>
      <c r="I155" s="52" t="s">
        <v>93</v>
      </c>
      <c r="J155" s="52" t="s">
        <v>93</v>
      </c>
      <c r="K155" s="52">
        <f>IF(ISERROR(AVERAGE(C155:J155)),"=",AVERAGE(C155:J155))</f>
        <v>1.9349999999999998</v>
      </c>
    </row>
    <row r="156" spans="1:11" ht="18" customHeight="1">
      <c r="A156" s="161" t="s">
        <v>68</v>
      </c>
      <c r="B156" s="51" t="s">
        <v>0</v>
      </c>
      <c r="C156" s="116">
        <v>1.62</v>
      </c>
      <c r="D156" s="116">
        <v>1.81</v>
      </c>
      <c r="E156" s="52">
        <v>1.62</v>
      </c>
      <c r="F156" s="52">
        <v>1.81</v>
      </c>
      <c r="G156" s="52">
        <v>1.62</v>
      </c>
      <c r="H156" s="52">
        <v>1.81</v>
      </c>
      <c r="I156" s="52" t="s">
        <v>93</v>
      </c>
      <c r="J156" s="52" t="s">
        <v>93</v>
      </c>
      <c r="K156" s="52">
        <f>IF(ISERROR(AVERAGE(C156:J156)),"=",AVERAGE(C156:J156))</f>
        <v>1.715</v>
      </c>
    </row>
    <row r="157" spans="1:11" ht="18" customHeight="1">
      <c r="A157" s="46" t="s">
        <v>15</v>
      </c>
      <c r="B157" s="51"/>
      <c r="C157" s="116"/>
      <c r="D157" s="116"/>
      <c r="E157" s="52"/>
      <c r="F157" s="52"/>
      <c r="G157" s="52"/>
      <c r="H157" s="52"/>
      <c r="I157" s="52"/>
      <c r="J157" s="52"/>
      <c r="K157" s="52"/>
    </row>
    <row r="158" spans="1:11" ht="18" customHeight="1">
      <c r="A158" s="161" t="s">
        <v>67</v>
      </c>
      <c r="B158" s="51" t="s">
        <v>0</v>
      </c>
      <c r="C158" s="116">
        <v>1.37</v>
      </c>
      <c r="D158" s="116">
        <v>1.52</v>
      </c>
      <c r="E158" s="52">
        <v>1.37</v>
      </c>
      <c r="F158" s="52">
        <v>1.52</v>
      </c>
      <c r="G158" s="52">
        <v>1.37</v>
      </c>
      <c r="H158" s="52">
        <v>1.52</v>
      </c>
      <c r="I158" s="52" t="s">
        <v>93</v>
      </c>
      <c r="J158" s="52" t="s">
        <v>93</v>
      </c>
      <c r="K158" s="52">
        <f>IF(ISERROR(AVERAGE(C158:J158)),"=",AVERAGE(C158:J158))</f>
        <v>1.445</v>
      </c>
    </row>
    <row r="159" spans="1:11" ht="18" customHeight="1">
      <c r="A159" s="161" t="s">
        <v>68</v>
      </c>
      <c r="B159" s="51" t="s">
        <v>0</v>
      </c>
      <c r="C159" s="116">
        <v>1.18</v>
      </c>
      <c r="D159" s="116">
        <v>1.25</v>
      </c>
      <c r="E159" s="52">
        <v>1.18</v>
      </c>
      <c r="F159" s="52">
        <v>1.25</v>
      </c>
      <c r="G159" s="52">
        <v>1.18</v>
      </c>
      <c r="H159" s="52">
        <v>1.25</v>
      </c>
      <c r="I159" s="52" t="s">
        <v>93</v>
      </c>
      <c r="J159" s="52" t="s">
        <v>93</v>
      </c>
      <c r="K159" s="52">
        <f>IF(ISERROR(AVERAGE(C159:J159)),"=",AVERAGE(C159:J159))</f>
        <v>1.2149999999999999</v>
      </c>
    </row>
    <row r="160" spans="1:11" ht="18" customHeight="1">
      <c r="A160" s="46" t="s">
        <v>16</v>
      </c>
      <c r="B160" s="51" t="s">
        <v>0</v>
      </c>
      <c r="C160" s="116">
        <v>0.87</v>
      </c>
      <c r="D160" s="116">
        <v>1</v>
      </c>
      <c r="E160" s="52">
        <v>0.87</v>
      </c>
      <c r="F160" s="52">
        <v>1</v>
      </c>
      <c r="G160" s="52">
        <v>0.87</v>
      </c>
      <c r="H160" s="52">
        <v>1</v>
      </c>
      <c r="I160" s="52" t="s">
        <v>93</v>
      </c>
      <c r="J160" s="52" t="s">
        <v>93</v>
      </c>
      <c r="K160" s="52">
        <f>IF(ISERROR(AVERAGE(C160:J160)),"=",AVERAGE(C160:J160))</f>
        <v>0.935</v>
      </c>
    </row>
    <row r="161" spans="1:11" ht="18" customHeight="1">
      <c r="A161" s="48" t="s">
        <v>22</v>
      </c>
      <c r="B161" s="33"/>
      <c r="C161" s="119"/>
      <c r="D161" s="119"/>
      <c r="E161" s="119"/>
      <c r="F161" s="119"/>
      <c r="G161" s="119"/>
      <c r="H161" s="119"/>
      <c r="I161" s="118"/>
      <c r="J161" s="146"/>
      <c r="K161" s="147"/>
    </row>
    <row r="162" spans="1:11" ht="18" customHeight="1">
      <c r="A162" s="46" t="s">
        <v>38</v>
      </c>
      <c r="B162" s="51" t="s">
        <v>27</v>
      </c>
      <c r="C162" s="116">
        <v>1.36</v>
      </c>
      <c r="D162" s="116">
        <v>1.48</v>
      </c>
      <c r="E162" s="52">
        <v>1.35</v>
      </c>
      <c r="F162" s="52">
        <v>1.47</v>
      </c>
      <c r="G162" s="52">
        <v>1.32</v>
      </c>
      <c r="H162" s="52">
        <v>1.44</v>
      </c>
      <c r="I162" s="52" t="s">
        <v>93</v>
      </c>
      <c r="J162" s="52" t="s">
        <v>93</v>
      </c>
      <c r="K162" s="52">
        <f>IF(ISERROR(AVERAGE(C162:J162)),"=",AVERAGE(C162:J162))</f>
        <v>1.4033333333333333</v>
      </c>
    </row>
    <row r="163" spans="1:12" ht="18" customHeight="1">
      <c r="A163" s="46" t="s">
        <v>91</v>
      </c>
      <c r="B163" s="51" t="s">
        <v>0</v>
      </c>
      <c r="C163" s="116">
        <v>1.37</v>
      </c>
      <c r="D163" s="116">
        <v>1.53</v>
      </c>
      <c r="E163" s="52">
        <v>1.36</v>
      </c>
      <c r="F163" s="52">
        <v>1.52</v>
      </c>
      <c r="G163" s="52">
        <v>1.34</v>
      </c>
      <c r="H163" s="52">
        <v>1.5</v>
      </c>
      <c r="I163" s="52" t="s">
        <v>93</v>
      </c>
      <c r="J163" s="52" t="s">
        <v>93</v>
      </c>
      <c r="K163" s="52">
        <f>IF(ISERROR(AVERAGE(C163:J163)),"=",AVERAGE(C163:J163))</f>
        <v>1.4366666666666668</v>
      </c>
      <c r="L163" s="162"/>
    </row>
    <row r="164" spans="1:11" ht="24" customHeight="1">
      <c r="A164" s="47" t="s">
        <v>71</v>
      </c>
      <c r="B164" s="47"/>
      <c r="C164" s="163"/>
      <c r="D164" s="163"/>
      <c r="E164" s="163"/>
      <c r="F164" s="163"/>
      <c r="G164" s="164"/>
      <c r="H164" s="146"/>
      <c r="I164" s="164"/>
      <c r="J164" s="146"/>
      <c r="K164" s="159"/>
    </row>
    <row r="165" spans="1:11" ht="18" customHeight="1">
      <c r="A165" s="48" t="s">
        <v>113</v>
      </c>
      <c r="B165" s="33"/>
      <c r="C165" s="163"/>
      <c r="D165" s="163"/>
      <c r="E165" s="163"/>
      <c r="F165" s="163"/>
      <c r="G165" s="118"/>
      <c r="H165" s="146"/>
      <c r="I165" s="118"/>
      <c r="J165" s="146"/>
      <c r="K165" s="159"/>
    </row>
    <row r="166" spans="1:11" ht="18" customHeight="1">
      <c r="A166" s="46" t="s">
        <v>42</v>
      </c>
      <c r="B166" s="51" t="s">
        <v>27</v>
      </c>
      <c r="C166" s="116">
        <v>1.3</v>
      </c>
      <c r="D166" s="116">
        <v>1.8</v>
      </c>
      <c r="E166" s="52">
        <v>1.3</v>
      </c>
      <c r="F166" s="52">
        <v>1.8</v>
      </c>
      <c r="G166" s="52">
        <v>1.3</v>
      </c>
      <c r="H166" s="52">
        <v>1.8</v>
      </c>
      <c r="I166" s="52" t="s">
        <v>93</v>
      </c>
      <c r="J166" s="52" t="s">
        <v>93</v>
      </c>
      <c r="K166" s="52">
        <f aca="true" t="shared" si="6" ref="K166:K172">IF(ISERROR(AVERAGE(C166:J166)),"=",AVERAGE(C166:J166))</f>
        <v>1.55</v>
      </c>
    </row>
    <row r="167" spans="1:11" ht="18" customHeight="1">
      <c r="A167" s="46" t="s">
        <v>43</v>
      </c>
      <c r="B167" s="51" t="s">
        <v>0</v>
      </c>
      <c r="C167" s="116">
        <v>3.9</v>
      </c>
      <c r="D167" s="116">
        <v>4.8</v>
      </c>
      <c r="E167" s="52">
        <v>3.9</v>
      </c>
      <c r="F167" s="52">
        <v>4.8</v>
      </c>
      <c r="G167" s="52">
        <v>3.9</v>
      </c>
      <c r="H167" s="52">
        <v>4.8</v>
      </c>
      <c r="I167" s="52" t="s">
        <v>93</v>
      </c>
      <c r="J167" s="52" t="s">
        <v>93</v>
      </c>
      <c r="K167" s="52">
        <f t="shared" si="6"/>
        <v>4.35</v>
      </c>
    </row>
    <row r="168" spans="1:11" ht="18" customHeight="1">
      <c r="A168" s="46" t="s">
        <v>44</v>
      </c>
      <c r="B168" s="51" t="s">
        <v>0</v>
      </c>
      <c r="C168" s="116">
        <v>2.71</v>
      </c>
      <c r="D168" s="116">
        <v>2.81</v>
      </c>
      <c r="E168" s="52">
        <v>2.71</v>
      </c>
      <c r="F168" s="52">
        <v>2.81</v>
      </c>
      <c r="G168" s="52">
        <v>2.73</v>
      </c>
      <c r="H168" s="52">
        <v>2.83</v>
      </c>
      <c r="I168" s="52" t="s">
        <v>93</v>
      </c>
      <c r="J168" s="52" t="s">
        <v>93</v>
      </c>
      <c r="K168" s="52">
        <f t="shared" si="6"/>
        <v>2.766666666666667</v>
      </c>
    </row>
    <row r="169" spans="1:11" ht="18" customHeight="1">
      <c r="A169" s="46" t="s">
        <v>39</v>
      </c>
      <c r="B169" s="51" t="s">
        <v>0</v>
      </c>
      <c r="C169" s="116">
        <v>2.59</v>
      </c>
      <c r="D169" s="116">
        <v>2.69</v>
      </c>
      <c r="E169" s="52">
        <v>2.59</v>
      </c>
      <c r="F169" s="52">
        <v>2.69</v>
      </c>
      <c r="G169" s="52">
        <v>2.61</v>
      </c>
      <c r="H169" s="52">
        <v>2.71</v>
      </c>
      <c r="I169" s="52" t="s">
        <v>93</v>
      </c>
      <c r="J169" s="52" t="s">
        <v>93</v>
      </c>
      <c r="K169" s="52">
        <f t="shared" si="6"/>
        <v>2.6466666666666665</v>
      </c>
    </row>
    <row r="170" spans="1:11" ht="18" customHeight="1">
      <c r="A170" s="46" t="s">
        <v>40</v>
      </c>
      <c r="B170" s="51" t="s">
        <v>0</v>
      </c>
      <c r="C170" s="116">
        <v>2.91</v>
      </c>
      <c r="D170" s="116">
        <v>3.01</v>
      </c>
      <c r="E170" s="52">
        <v>2.91</v>
      </c>
      <c r="F170" s="52">
        <v>3.01</v>
      </c>
      <c r="G170" s="52">
        <v>2.93</v>
      </c>
      <c r="H170" s="52">
        <v>3.03</v>
      </c>
      <c r="I170" s="52" t="s">
        <v>93</v>
      </c>
      <c r="J170" s="52" t="s">
        <v>93</v>
      </c>
      <c r="K170" s="52">
        <f t="shared" si="6"/>
        <v>2.966666666666667</v>
      </c>
    </row>
    <row r="171" spans="1:11" ht="18" customHeight="1">
      <c r="A171" s="46" t="s">
        <v>83</v>
      </c>
      <c r="B171" s="51" t="s">
        <v>0</v>
      </c>
      <c r="C171" s="116">
        <v>2.75</v>
      </c>
      <c r="D171" s="116">
        <v>2.81</v>
      </c>
      <c r="E171" s="52">
        <v>2.75</v>
      </c>
      <c r="F171" s="52">
        <v>2.81</v>
      </c>
      <c r="G171" s="52">
        <v>2.77</v>
      </c>
      <c r="H171" s="52">
        <v>2.83</v>
      </c>
      <c r="I171" s="52" t="s">
        <v>93</v>
      </c>
      <c r="J171" s="52" t="s">
        <v>93</v>
      </c>
      <c r="K171" s="52">
        <f t="shared" si="6"/>
        <v>2.7866666666666666</v>
      </c>
    </row>
    <row r="172" spans="1:11" ht="18" customHeight="1">
      <c r="A172" s="46" t="s">
        <v>122</v>
      </c>
      <c r="B172" s="51" t="s">
        <v>0</v>
      </c>
      <c r="C172" s="116">
        <v>2.51</v>
      </c>
      <c r="D172" s="116">
        <v>3.11</v>
      </c>
      <c r="E172" s="52">
        <v>2.51</v>
      </c>
      <c r="F172" s="52">
        <v>3.11</v>
      </c>
      <c r="G172" s="52">
        <v>2.51</v>
      </c>
      <c r="H172" s="52">
        <v>3.11</v>
      </c>
      <c r="I172" s="52" t="s">
        <v>93</v>
      </c>
      <c r="J172" s="52" t="s">
        <v>93</v>
      </c>
      <c r="K172" s="52">
        <f t="shared" si="6"/>
        <v>2.81</v>
      </c>
    </row>
    <row r="173" spans="1:11" ht="18" customHeight="1">
      <c r="A173" s="48" t="s">
        <v>22</v>
      </c>
      <c r="B173" s="33"/>
      <c r="C173" s="163"/>
      <c r="D173" s="163"/>
      <c r="E173" s="163"/>
      <c r="F173" s="163"/>
      <c r="G173" s="118"/>
      <c r="H173" s="146"/>
      <c r="I173" s="118"/>
      <c r="J173" s="146"/>
      <c r="K173" s="159"/>
    </row>
    <row r="174" spans="1:11" ht="18" customHeight="1">
      <c r="A174" s="46" t="s">
        <v>69</v>
      </c>
      <c r="B174" s="51" t="s">
        <v>27</v>
      </c>
      <c r="C174" s="116">
        <v>2.25</v>
      </c>
      <c r="D174" s="116">
        <v>2.33</v>
      </c>
      <c r="E174" s="52">
        <v>2.32</v>
      </c>
      <c r="F174" s="52">
        <v>2.4</v>
      </c>
      <c r="G174" s="52">
        <v>2.38</v>
      </c>
      <c r="H174" s="52">
        <v>2.46</v>
      </c>
      <c r="I174" s="52" t="s">
        <v>93</v>
      </c>
      <c r="J174" s="52" t="s">
        <v>93</v>
      </c>
      <c r="K174" s="52">
        <f>IF(ISERROR(AVERAGE(C174:J174)),"=",AVERAGE(C174:J174))</f>
        <v>2.356666666666667</v>
      </c>
    </row>
    <row r="175" spans="1:11" ht="18" customHeight="1">
      <c r="A175" s="46" t="s">
        <v>70</v>
      </c>
      <c r="B175" s="51" t="s">
        <v>0</v>
      </c>
      <c r="C175" s="116">
        <v>1.9</v>
      </c>
      <c r="D175" s="116">
        <v>1.97</v>
      </c>
      <c r="E175" s="52">
        <v>1.93</v>
      </c>
      <c r="F175" s="52">
        <v>2</v>
      </c>
      <c r="G175" s="52">
        <v>1.97</v>
      </c>
      <c r="H175" s="52">
        <v>2.04</v>
      </c>
      <c r="I175" s="52" t="s">
        <v>93</v>
      </c>
      <c r="J175" s="52" t="s">
        <v>93</v>
      </c>
      <c r="K175" s="52">
        <f>IF(ISERROR(AVERAGE(C175:J175)),"=",AVERAGE(C175:J175))</f>
        <v>1.968333333333333</v>
      </c>
    </row>
    <row r="176" spans="1:11" ht="20.25" customHeight="1">
      <c r="A176" s="47" t="s">
        <v>84</v>
      </c>
      <c r="B176" s="33"/>
      <c r="C176" s="163"/>
      <c r="D176" s="163"/>
      <c r="E176" s="163"/>
      <c r="F176" s="163"/>
      <c r="G176" s="164"/>
      <c r="H176" s="146"/>
      <c r="I176" s="164"/>
      <c r="J176" s="146"/>
      <c r="K176" s="147"/>
    </row>
    <row r="177" spans="1:11" ht="18" customHeight="1">
      <c r="A177" s="48" t="s">
        <v>85</v>
      </c>
      <c r="B177" s="33"/>
      <c r="C177" s="163"/>
      <c r="D177" s="163"/>
      <c r="E177" s="163"/>
      <c r="F177" s="163"/>
      <c r="G177" s="118"/>
      <c r="H177" s="146"/>
      <c r="I177" s="118"/>
      <c r="J177" s="146"/>
      <c r="K177" s="147"/>
    </row>
    <row r="178" spans="1:11" ht="18" customHeight="1">
      <c r="A178" s="46" t="s">
        <v>222</v>
      </c>
      <c r="B178" s="51" t="s">
        <v>26</v>
      </c>
      <c r="C178" s="52">
        <v>5</v>
      </c>
      <c r="D178" s="52">
        <v>6</v>
      </c>
      <c r="E178" s="52">
        <v>5</v>
      </c>
      <c r="F178" s="52">
        <v>6</v>
      </c>
      <c r="G178" s="52">
        <v>5</v>
      </c>
      <c r="H178" s="52">
        <v>6</v>
      </c>
      <c r="I178" s="52" t="s">
        <v>93</v>
      </c>
      <c r="J178" s="52" t="s">
        <v>93</v>
      </c>
      <c r="K178" s="126">
        <f aca="true" t="shared" si="7" ref="K178:K185">IF(ISERROR(AVERAGE(C178:J178)),"=",AVERAGE(C178:J178))</f>
        <v>5.5</v>
      </c>
    </row>
    <row r="179" spans="1:11" ht="18" customHeight="1">
      <c r="A179" s="46" t="s">
        <v>223</v>
      </c>
      <c r="B179" s="172" t="s">
        <v>0</v>
      </c>
      <c r="C179" s="126" t="s">
        <v>93</v>
      </c>
      <c r="D179" s="126" t="s">
        <v>93</v>
      </c>
      <c r="E179" s="126" t="s">
        <v>201</v>
      </c>
      <c r="F179" s="126" t="s">
        <v>201</v>
      </c>
      <c r="G179" s="126" t="s">
        <v>93</v>
      </c>
      <c r="H179" s="126" t="s">
        <v>93</v>
      </c>
      <c r="I179" s="52" t="s">
        <v>93</v>
      </c>
      <c r="J179" s="52" t="s">
        <v>93</v>
      </c>
      <c r="K179" s="126" t="str">
        <f t="shared" si="7"/>
        <v>=</v>
      </c>
    </row>
    <row r="180" spans="1:11" s="25" customFormat="1" ht="18" customHeight="1">
      <c r="A180" s="124" t="s">
        <v>301</v>
      </c>
      <c r="B180" s="231" t="s">
        <v>0</v>
      </c>
      <c r="C180" s="126" t="s">
        <v>93</v>
      </c>
      <c r="D180" s="126" t="s">
        <v>93</v>
      </c>
      <c r="E180" s="165">
        <v>9.5</v>
      </c>
      <c r="F180" s="165">
        <v>11.5</v>
      </c>
      <c r="G180" s="165">
        <v>9.5</v>
      </c>
      <c r="H180" s="165">
        <v>11.5</v>
      </c>
      <c r="I180" s="52" t="s">
        <v>93</v>
      </c>
      <c r="J180" s="52" t="s">
        <v>93</v>
      </c>
      <c r="K180" s="232">
        <f>IF(ISERROR(AVERAGE(C180:J180)),"=",AVERAGE(C180:J180))</f>
        <v>10.5</v>
      </c>
    </row>
    <row r="181" spans="1:12" ht="18" customHeight="1">
      <c r="A181" s="176" t="s">
        <v>145</v>
      </c>
      <c r="B181" s="177" t="s">
        <v>26</v>
      </c>
      <c r="C181" s="178" t="s">
        <v>93</v>
      </c>
      <c r="D181" s="178" t="s">
        <v>93</v>
      </c>
      <c r="E181" s="178" t="s">
        <v>93</v>
      </c>
      <c r="F181" s="178" t="s">
        <v>93</v>
      </c>
      <c r="G181" s="178" t="s">
        <v>93</v>
      </c>
      <c r="H181" s="178" t="s">
        <v>93</v>
      </c>
      <c r="I181" s="178" t="s">
        <v>93</v>
      </c>
      <c r="J181" s="178" t="s">
        <v>93</v>
      </c>
      <c r="K181" s="179" t="str">
        <f t="shared" si="7"/>
        <v>=</v>
      </c>
      <c r="L181" s="197"/>
    </row>
    <row r="182" spans="1:12" ht="18" customHeight="1">
      <c r="A182" s="176" t="s">
        <v>146</v>
      </c>
      <c r="B182" s="180" t="s">
        <v>0</v>
      </c>
      <c r="C182" s="181" t="s">
        <v>93</v>
      </c>
      <c r="D182" s="181" t="s">
        <v>93</v>
      </c>
      <c r="E182" s="178" t="s">
        <v>93</v>
      </c>
      <c r="F182" s="178" t="s">
        <v>93</v>
      </c>
      <c r="G182" s="178" t="s">
        <v>93</v>
      </c>
      <c r="H182" s="178" t="s">
        <v>93</v>
      </c>
      <c r="I182" s="178" t="s">
        <v>93</v>
      </c>
      <c r="J182" s="178" t="s">
        <v>93</v>
      </c>
      <c r="K182" s="179" t="str">
        <f t="shared" si="7"/>
        <v>=</v>
      </c>
      <c r="L182" s="197"/>
    </row>
    <row r="183" spans="1:12" ht="18" customHeight="1">
      <c r="A183" s="176" t="s">
        <v>147</v>
      </c>
      <c r="B183" s="177" t="s">
        <v>0</v>
      </c>
      <c r="C183" s="181" t="s">
        <v>93</v>
      </c>
      <c r="D183" s="181" t="s">
        <v>93</v>
      </c>
      <c r="E183" s="178" t="s">
        <v>93</v>
      </c>
      <c r="F183" s="178" t="s">
        <v>93</v>
      </c>
      <c r="G183" s="178" t="s">
        <v>93</v>
      </c>
      <c r="H183" s="178" t="s">
        <v>93</v>
      </c>
      <c r="I183" s="178" t="s">
        <v>93</v>
      </c>
      <c r="J183" s="178" t="s">
        <v>93</v>
      </c>
      <c r="K183" s="179" t="str">
        <f t="shared" si="7"/>
        <v>=</v>
      </c>
      <c r="L183" s="197"/>
    </row>
    <row r="184" spans="1:11" ht="18" customHeight="1">
      <c r="A184" s="46" t="s">
        <v>29</v>
      </c>
      <c r="B184" s="51" t="s">
        <v>0</v>
      </c>
      <c r="C184" s="52" t="s">
        <v>93</v>
      </c>
      <c r="D184" s="52" t="s">
        <v>93</v>
      </c>
      <c r="E184" s="52" t="s">
        <v>93</v>
      </c>
      <c r="F184" s="52" t="s">
        <v>93</v>
      </c>
      <c r="G184" s="52" t="s">
        <v>93</v>
      </c>
      <c r="H184" s="52" t="s">
        <v>93</v>
      </c>
      <c r="I184" s="52" t="s">
        <v>93</v>
      </c>
      <c r="J184" s="52" t="s">
        <v>93</v>
      </c>
      <c r="K184" s="52" t="str">
        <f t="shared" si="7"/>
        <v>=</v>
      </c>
    </row>
    <row r="185" spans="1:11" ht="18" customHeight="1">
      <c r="A185" s="46" t="s">
        <v>29</v>
      </c>
      <c r="B185" s="51" t="s">
        <v>28</v>
      </c>
      <c r="C185" s="52" t="s">
        <v>93</v>
      </c>
      <c r="D185" s="52" t="s">
        <v>93</v>
      </c>
      <c r="E185" s="52" t="s">
        <v>93</v>
      </c>
      <c r="F185" s="52" t="s">
        <v>93</v>
      </c>
      <c r="G185" s="52" t="s">
        <v>93</v>
      </c>
      <c r="H185" s="52" t="s">
        <v>93</v>
      </c>
      <c r="I185" s="52" t="s">
        <v>93</v>
      </c>
      <c r="J185" s="52" t="s">
        <v>93</v>
      </c>
      <c r="K185" s="52" t="str">
        <f t="shared" si="7"/>
        <v>=</v>
      </c>
    </row>
    <row r="186" spans="1:11" ht="18" customHeight="1">
      <c r="A186" s="48" t="s">
        <v>86</v>
      </c>
      <c r="B186" s="33"/>
      <c r="C186" s="163"/>
      <c r="D186" s="163"/>
      <c r="E186" s="163"/>
      <c r="F186" s="163"/>
      <c r="G186" s="118"/>
      <c r="H186" s="146"/>
      <c r="I186" s="118"/>
      <c r="J186" s="146"/>
      <c r="K186" s="159"/>
    </row>
    <row r="187" spans="1:11" ht="18" customHeight="1">
      <c r="A187" s="124" t="s">
        <v>231</v>
      </c>
      <c r="B187" s="125" t="s">
        <v>26</v>
      </c>
      <c r="C187" s="116"/>
      <c r="D187" s="116"/>
      <c r="E187" s="116"/>
      <c r="F187" s="116"/>
      <c r="G187" s="116"/>
      <c r="H187" s="116"/>
      <c r="I187" s="116"/>
      <c r="J187" s="116"/>
      <c r="K187" s="165" t="str">
        <f>IF(ISERROR(AVERAGE(C187:J187)),"=",AVERAGE(C187:J187))</f>
        <v>=</v>
      </c>
    </row>
    <row r="188" spans="1:11" ht="18" customHeight="1">
      <c r="A188" s="176" t="s">
        <v>149</v>
      </c>
      <c r="B188" s="177" t="s">
        <v>26</v>
      </c>
      <c r="C188" s="178" t="s">
        <v>93</v>
      </c>
      <c r="D188" s="178" t="s">
        <v>93</v>
      </c>
      <c r="E188" s="178" t="s">
        <v>93</v>
      </c>
      <c r="F188" s="178" t="s">
        <v>93</v>
      </c>
      <c r="G188" s="178" t="s">
        <v>93</v>
      </c>
      <c r="H188" s="178" t="s">
        <v>93</v>
      </c>
      <c r="I188" s="178" t="s">
        <v>93</v>
      </c>
      <c r="J188" s="178" t="s">
        <v>93</v>
      </c>
      <c r="K188" s="178" t="str">
        <f>IF(ISERROR(AVERAGE(C188:J188)),"=",AVERAGE(C188:J188))</f>
        <v>=</v>
      </c>
    </row>
    <row r="189" spans="1:11" ht="18" customHeight="1">
      <c r="A189" s="176" t="s">
        <v>150</v>
      </c>
      <c r="B189" s="177" t="s">
        <v>0</v>
      </c>
      <c r="C189" s="178" t="s">
        <v>93</v>
      </c>
      <c r="D189" s="178" t="s">
        <v>93</v>
      </c>
      <c r="E189" s="178" t="s">
        <v>93</v>
      </c>
      <c r="F189" s="178" t="s">
        <v>93</v>
      </c>
      <c r="G189" s="178" t="s">
        <v>93</v>
      </c>
      <c r="H189" s="178" t="s">
        <v>93</v>
      </c>
      <c r="I189" s="178" t="s">
        <v>93</v>
      </c>
      <c r="J189" s="178" t="s">
        <v>93</v>
      </c>
      <c r="K189" s="178" t="str">
        <f>IF(ISERROR(AVERAGE(C189:J189)),"=",AVERAGE(C189:J189))</f>
        <v>=</v>
      </c>
    </row>
    <row r="190" spans="1:11" ht="18" customHeight="1">
      <c r="A190" s="46" t="s">
        <v>45</v>
      </c>
      <c r="B190" s="51" t="s">
        <v>0</v>
      </c>
      <c r="C190" s="116" t="s">
        <v>93</v>
      </c>
      <c r="D190" s="116" t="s">
        <v>93</v>
      </c>
      <c r="E190" s="116" t="s">
        <v>93</v>
      </c>
      <c r="F190" s="116" t="s">
        <v>93</v>
      </c>
      <c r="G190" s="116" t="s">
        <v>93</v>
      </c>
      <c r="H190" s="116" t="s">
        <v>93</v>
      </c>
      <c r="I190" s="116" t="s">
        <v>93</v>
      </c>
      <c r="J190" s="116" t="s">
        <v>93</v>
      </c>
      <c r="K190" s="126" t="str">
        <f>IF(ISERROR(AVERAGE(C190:J190)),"=",AVERAGE(C190:J190))</f>
        <v>=</v>
      </c>
    </row>
    <row r="191" spans="1:11" ht="18" customHeight="1">
      <c r="A191" s="198" t="s">
        <v>234</v>
      </c>
      <c r="B191" s="172" t="s">
        <v>0</v>
      </c>
      <c r="C191" s="199">
        <v>6</v>
      </c>
      <c r="D191" s="199">
        <v>7</v>
      </c>
      <c r="E191" s="199">
        <v>6</v>
      </c>
      <c r="F191" s="199">
        <v>7</v>
      </c>
      <c r="G191" s="199">
        <v>6</v>
      </c>
      <c r="H191" s="199">
        <v>7</v>
      </c>
      <c r="I191" s="200" t="s">
        <v>93</v>
      </c>
      <c r="J191" s="200" t="s">
        <v>93</v>
      </c>
      <c r="K191" s="200">
        <f>IF(ISERROR(AVERAGE(C191:J191)),"=",AVERAGE(C191:J191))</f>
        <v>6.5</v>
      </c>
    </row>
    <row r="192" spans="1:11" ht="18" customHeight="1">
      <c r="A192" s="47" t="s">
        <v>24</v>
      </c>
      <c r="B192" s="33"/>
      <c r="C192" s="163"/>
      <c r="D192" s="163"/>
      <c r="E192" s="163"/>
      <c r="F192" s="163"/>
      <c r="G192" s="164"/>
      <c r="H192" s="146"/>
      <c r="I192" s="202"/>
      <c r="J192" s="202"/>
      <c r="K192" s="159"/>
    </row>
    <row r="193" spans="1:11" ht="18" customHeight="1">
      <c r="A193" s="48" t="s">
        <v>193</v>
      </c>
      <c r="B193" s="33"/>
      <c r="C193" s="163"/>
      <c r="D193" s="163"/>
      <c r="E193" s="163"/>
      <c r="F193" s="163"/>
      <c r="G193" s="118"/>
      <c r="H193" s="146"/>
      <c r="I193" s="202"/>
      <c r="J193" s="202"/>
      <c r="K193" s="159"/>
    </row>
    <row r="194" spans="1:11" ht="18" customHeight="1">
      <c r="A194" s="46" t="s">
        <v>21</v>
      </c>
      <c r="B194" s="51" t="s">
        <v>26</v>
      </c>
      <c r="C194" s="116">
        <v>5.16</v>
      </c>
      <c r="D194" s="116">
        <v>8.7</v>
      </c>
      <c r="E194" s="116">
        <v>5.16</v>
      </c>
      <c r="F194" s="116">
        <v>8.7</v>
      </c>
      <c r="G194" s="116">
        <v>5.16</v>
      </c>
      <c r="H194" s="116">
        <v>8.7</v>
      </c>
      <c r="I194" s="126" t="s">
        <v>93</v>
      </c>
      <c r="J194" s="126" t="s">
        <v>93</v>
      </c>
      <c r="K194" s="126">
        <f>IF(ISERROR(AVERAGE(C194:J194)),"=",AVERAGE(C194:J194))</f>
        <v>6.93</v>
      </c>
    </row>
    <row r="195" spans="1:11" ht="18" customHeight="1">
      <c r="A195" s="46" t="s">
        <v>30</v>
      </c>
      <c r="B195" s="51" t="s">
        <v>0</v>
      </c>
      <c r="C195" s="116">
        <v>0.7</v>
      </c>
      <c r="D195" s="116">
        <v>1.2</v>
      </c>
      <c r="E195" s="116">
        <v>0.7</v>
      </c>
      <c r="F195" s="116">
        <v>1.2</v>
      </c>
      <c r="G195" s="116">
        <v>0.7</v>
      </c>
      <c r="H195" s="116">
        <v>1.2</v>
      </c>
      <c r="I195" s="126" t="s">
        <v>93</v>
      </c>
      <c r="J195" s="126" t="s">
        <v>93</v>
      </c>
      <c r="K195" s="126">
        <f>IF(ISERROR(AVERAGE(C195:J195)),"=",AVERAGE(C195:J195))</f>
        <v>0.9500000000000001</v>
      </c>
    </row>
    <row r="196" spans="1:11" ht="18" customHeight="1">
      <c r="A196" s="48" t="s">
        <v>194</v>
      </c>
      <c r="B196" s="33"/>
      <c r="C196" s="163"/>
      <c r="D196" s="163"/>
      <c r="E196" s="163"/>
      <c r="F196" s="163"/>
      <c r="G196" s="163"/>
      <c r="H196" s="163"/>
      <c r="I196" s="230" t="s">
        <v>93</v>
      </c>
      <c r="J196" s="230" t="s">
        <v>93</v>
      </c>
      <c r="K196" s="159"/>
    </row>
    <row r="197" spans="1:11" ht="18" customHeight="1">
      <c r="A197" s="46" t="s">
        <v>190</v>
      </c>
      <c r="B197" s="51" t="s">
        <v>26</v>
      </c>
      <c r="C197" s="116">
        <v>7.75</v>
      </c>
      <c r="D197" s="116">
        <v>11.8</v>
      </c>
      <c r="E197" s="116">
        <v>7.75</v>
      </c>
      <c r="F197" s="116">
        <v>11.8</v>
      </c>
      <c r="G197" s="116">
        <v>7.75</v>
      </c>
      <c r="H197" s="116">
        <v>11.8</v>
      </c>
      <c r="I197" s="126" t="s">
        <v>93</v>
      </c>
      <c r="J197" s="126" t="s">
        <v>93</v>
      </c>
      <c r="K197" s="126">
        <f>IF(ISERROR(AVERAGE(C197:J197)),"=",AVERAGE(C197:J197))</f>
        <v>9.775</v>
      </c>
    </row>
    <row r="198" spans="1:11" ht="18" customHeight="1">
      <c r="A198" s="46" t="s">
        <v>191</v>
      </c>
      <c r="B198" s="51" t="s">
        <v>0</v>
      </c>
      <c r="C198" s="116">
        <v>3</v>
      </c>
      <c r="D198" s="116">
        <v>4</v>
      </c>
      <c r="E198" s="116">
        <v>3</v>
      </c>
      <c r="F198" s="116">
        <v>4</v>
      </c>
      <c r="G198" s="116">
        <v>3</v>
      </c>
      <c r="H198" s="116">
        <v>4</v>
      </c>
      <c r="I198" s="126" t="s">
        <v>93</v>
      </c>
      <c r="J198" s="126" t="s">
        <v>93</v>
      </c>
      <c r="K198" s="126">
        <f>IF(ISERROR(AVERAGE(C198:J198)),"=",AVERAGE(C198:J198))</f>
        <v>3.5</v>
      </c>
    </row>
    <row r="199" spans="1:11" ht="18" customHeight="1">
      <c r="A199" s="46" t="s">
        <v>41</v>
      </c>
      <c r="B199" s="51" t="s">
        <v>0</v>
      </c>
      <c r="C199" s="116">
        <v>2.32</v>
      </c>
      <c r="D199" s="116">
        <v>2.5</v>
      </c>
      <c r="E199" s="116">
        <v>2.32</v>
      </c>
      <c r="F199" s="116">
        <v>2.5</v>
      </c>
      <c r="G199" s="116">
        <v>2.32</v>
      </c>
      <c r="H199" s="116">
        <v>2.5</v>
      </c>
      <c r="I199" s="126" t="s">
        <v>93</v>
      </c>
      <c r="J199" s="126" t="s">
        <v>93</v>
      </c>
      <c r="K199" s="126">
        <f>IF(ISERROR(AVERAGE(C199:J199)),"=",AVERAGE(C199:J199))</f>
        <v>2.41</v>
      </c>
    </row>
    <row r="200" spans="1:10" ht="12.75" customHeight="1">
      <c r="A200" s="168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169"/>
      <c r="B201" s="8"/>
      <c r="C201" s="8"/>
      <c r="D201" s="8"/>
      <c r="E201" s="8"/>
      <c r="F201" s="8"/>
      <c r="G201" s="8"/>
      <c r="H201" s="8"/>
      <c r="I201" s="8"/>
      <c r="J201" s="8"/>
    </row>
  </sheetData>
  <mergeCells count="25">
    <mergeCell ref="I144:J144"/>
    <mergeCell ref="A50:J50"/>
    <mergeCell ref="A51:J51"/>
    <mergeCell ref="A108:J108"/>
    <mergeCell ref="A109:J109"/>
    <mergeCell ref="A1:K1"/>
    <mergeCell ref="A2:K2"/>
    <mergeCell ref="A3:K3"/>
    <mergeCell ref="I7:J7"/>
    <mergeCell ref="C5:D5"/>
    <mergeCell ref="E5:F5"/>
    <mergeCell ref="G5:H5"/>
    <mergeCell ref="I5:J5"/>
    <mergeCell ref="C146:D146"/>
    <mergeCell ref="E146:F146"/>
    <mergeCell ref="C142:D142"/>
    <mergeCell ref="E142:F142"/>
    <mergeCell ref="C47:D47"/>
    <mergeCell ref="E47:F47"/>
    <mergeCell ref="G47:H47"/>
    <mergeCell ref="I47:J47"/>
    <mergeCell ref="I49:J49"/>
    <mergeCell ref="G142:H142"/>
    <mergeCell ref="I142:J142"/>
    <mergeCell ref="A114:J114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showGridLines="0" workbookViewId="0" topLeftCell="A1">
      <selection activeCell="A1" sqref="A1:K1"/>
    </sheetView>
  </sheetViews>
  <sheetFormatPr defaultColWidth="9.00390625" defaultRowHeight="12.75"/>
  <cols>
    <col min="1" max="1" width="54.125" style="0" customWidth="1"/>
    <col min="2" max="2" width="7.50390625" style="0" customWidth="1"/>
    <col min="3" max="3" width="8.25390625" style="0" customWidth="1"/>
    <col min="4" max="4" width="8.625" style="0" customWidth="1"/>
    <col min="5" max="10" width="7.625" style="0" customWidth="1"/>
    <col min="11" max="11" width="10.375" style="0" customWidth="1"/>
    <col min="12" max="12" width="3.25390625" style="0" customWidth="1"/>
    <col min="13" max="16384" width="9.625" style="0" customWidth="1"/>
  </cols>
  <sheetData>
    <row r="1" spans="1:11" ht="30.75" customHeight="1">
      <c r="A1" s="233" t="s">
        <v>121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0.75" customHeight="1">
      <c r="A2" s="255" t="s">
        <v>184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34.5" customHeight="1">
      <c r="A3" s="241" t="s">
        <v>106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0" s="25" customFormat="1" ht="29.2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20.25" customHeight="1">
      <c r="A5" s="112"/>
      <c r="B5" s="113"/>
      <c r="C5" s="251" t="s">
        <v>185</v>
      </c>
      <c r="D5" s="252"/>
      <c r="E5" s="251" t="s">
        <v>186</v>
      </c>
      <c r="F5" s="252"/>
      <c r="G5" s="251" t="s">
        <v>187</v>
      </c>
      <c r="H5" s="252"/>
      <c r="I5" s="251" t="s">
        <v>188</v>
      </c>
      <c r="J5" s="252"/>
      <c r="K5" s="114" t="s">
        <v>123</v>
      </c>
    </row>
    <row r="6" spans="2:11" ht="15.75" customHeight="1">
      <c r="B6" s="2"/>
      <c r="C6" s="115" t="s">
        <v>124</v>
      </c>
      <c r="D6" s="115" t="s">
        <v>125</v>
      </c>
      <c r="E6" s="115" t="s">
        <v>124</v>
      </c>
      <c r="F6" s="115" t="s">
        <v>125</v>
      </c>
      <c r="G6" s="115" t="s">
        <v>124</v>
      </c>
      <c r="H6" s="115" t="s">
        <v>125</v>
      </c>
      <c r="I6" s="115" t="s">
        <v>124</v>
      </c>
      <c r="J6" s="115" t="s">
        <v>125</v>
      </c>
      <c r="K6" s="171" t="s">
        <v>189</v>
      </c>
    </row>
    <row r="7" spans="1:8" ht="39" customHeight="1">
      <c r="A7" s="47" t="s">
        <v>31</v>
      </c>
      <c r="B7" s="2"/>
      <c r="C7" s="245" t="s">
        <v>126</v>
      </c>
      <c r="D7" s="245"/>
      <c r="E7" s="84"/>
      <c r="F7" s="84"/>
      <c r="G7" s="84"/>
      <c r="H7" s="84"/>
    </row>
    <row r="8" spans="1:11" ht="15.75" customHeight="1">
      <c r="A8" s="48" t="s">
        <v>153</v>
      </c>
      <c r="B8" s="110"/>
      <c r="C8" s="134"/>
      <c r="D8" s="134"/>
      <c r="E8" s="135"/>
      <c r="F8" s="135"/>
      <c r="G8" s="135"/>
      <c r="H8" s="135"/>
      <c r="I8" s="135"/>
      <c r="J8" s="135"/>
      <c r="K8" s="135"/>
    </row>
    <row r="9" spans="1:11" ht="15.75" customHeight="1">
      <c r="A9" s="150" t="s">
        <v>163</v>
      </c>
      <c r="B9" s="51" t="s">
        <v>25</v>
      </c>
      <c r="C9" s="116" t="s">
        <v>93</v>
      </c>
      <c r="D9" s="116" t="s">
        <v>93</v>
      </c>
      <c r="E9" s="52">
        <v>290</v>
      </c>
      <c r="F9" s="52">
        <v>295</v>
      </c>
      <c r="G9" s="52">
        <v>295</v>
      </c>
      <c r="H9" s="52">
        <v>300</v>
      </c>
      <c r="I9" s="52">
        <v>295</v>
      </c>
      <c r="J9" s="52">
        <v>300</v>
      </c>
      <c r="K9" s="52">
        <f aca="true" t="shared" si="0" ref="K9:K19">IF(ISERROR(AVERAGE(C9:J9)),"=",AVERAGE(C9:J9))</f>
        <v>295.8333333333333</v>
      </c>
    </row>
    <row r="10" spans="1:11" ht="24.75" customHeight="1">
      <c r="A10" s="150" t="s">
        <v>181</v>
      </c>
      <c r="B10" s="51" t="s">
        <v>25</v>
      </c>
      <c r="C10" s="116" t="s">
        <v>93</v>
      </c>
      <c r="D10" s="116" t="s">
        <v>93</v>
      </c>
      <c r="E10" s="52">
        <v>288</v>
      </c>
      <c r="F10" s="52">
        <v>290</v>
      </c>
      <c r="G10" s="52">
        <v>298</v>
      </c>
      <c r="H10" s="52">
        <v>300</v>
      </c>
      <c r="I10" s="52">
        <v>298</v>
      </c>
      <c r="J10" s="52">
        <v>300</v>
      </c>
      <c r="K10" s="52">
        <f t="shared" si="0"/>
        <v>295.6666666666667</v>
      </c>
    </row>
    <row r="11" spans="1:11" ht="15.75" customHeight="1">
      <c r="A11" s="150" t="s">
        <v>94</v>
      </c>
      <c r="B11" s="51" t="s">
        <v>0</v>
      </c>
      <c r="C11" s="116" t="s">
        <v>93</v>
      </c>
      <c r="D11" s="116" t="s">
        <v>93</v>
      </c>
      <c r="E11" s="52">
        <v>284</v>
      </c>
      <c r="F11" s="52">
        <v>287</v>
      </c>
      <c r="G11" s="52">
        <v>294</v>
      </c>
      <c r="H11" s="52">
        <v>297</v>
      </c>
      <c r="I11" s="52">
        <v>294</v>
      </c>
      <c r="J11" s="52">
        <v>297</v>
      </c>
      <c r="K11" s="52">
        <f t="shared" si="0"/>
        <v>292.1666666666667</v>
      </c>
    </row>
    <row r="12" spans="1:11" ht="15.75" customHeight="1">
      <c r="A12" s="150" t="s">
        <v>154</v>
      </c>
      <c r="B12" s="51" t="s">
        <v>0</v>
      </c>
      <c r="C12" s="116" t="s">
        <v>93</v>
      </c>
      <c r="D12" s="116" t="s">
        <v>93</v>
      </c>
      <c r="E12" s="52">
        <v>282</v>
      </c>
      <c r="F12" s="52">
        <v>285</v>
      </c>
      <c r="G12" s="52">
        <v>292</v>
      </c>
      <c r="H12" s="52">
        <v>295</v>
      </c>
      <c r="I12" s="52">
        <v>292</v>
      </c>
      <c r="J12" s="52">
        <v>295</v>
      </c>
      <c r="K12" s="52">
        <f t="shared" si="0"/>
        <v>290.1666666666667</v>
      </c>
    </row>
    <row r="13" spans="1:11" ht="15.75" customHeight="1">
      <c r="A13" s="150" t="s">
        <v>155</v>
      </c>
      <c r="B13" s="51" t="s">
        <v>0</v>
      </c>
      <c r="C13" s="116" t="s">
        <v>93</v>
      </c>
      <c r="D13" s="116" t="s">
        <v>93</v>
      </c>
      <c r="E13" s="52">
        <v>266</v>
      </c>
      <c r="F13" s="52">
        <v>267</v>
      </c>
      <c r="G13" s="52">
        <v>276</v>
      </c>
      <c r="H13" s="52">
        <v>277</v>
      </c>
      <c r="I13" s="52">
        <v>276</v>
      </c>
      <c r="J13" s="52">
        <v>277</v>
      </c>
      <c r="K13" s="52">
        <f t="shared" si="0"/>
        <v>273.1666666666667</v>
      </c>
    </row>
    <row r="14" spans="1:11" ht="15.75" customHeight="1">
      <c r="A14" s="150" t="s">
        <v>156</v>
      </c>
      <c r="B14" s="51" t="s">
        <v>0</v>
      </c>
      <c r="C14" s="116" t="s">
        <v>93</v>
      </c>
      <c r="D14" s="116" t="s">
        <v>93</v>
      </c>
      <c r="E14" s="52">
        <v>252</v>
      </c>
      <c r="F14" s="52">
        <v>257</v>
      </c>
      <c r="G14" s="52">
        <v>262</v>
      </c>
      <c r="H14" s="52">
        <v>267</v>
      </c>
      <c r="I14" s="52">
        <v>262</v>
      </c>
      <c r="J14" s="52">
        <v>267</v>
      </c>
      <c r="K14" s="52">
        <f t="shared" si="0"/>
        <v>261.1666666666667</v>
      </c>
    </row>
    <row r="15" spans="1:11" ht="15.75" customHeight="1">
      <c r="A15" s="150" t="s">
        <v>157</v>
      </c>
      <c r="B15" s="51" t="s">
        <v>0</v>
      </c>
      <c r="C15" s="116" t="s">
        <v>93</v>
      </c>
      <c r="D15" s="116" t="s">
        <v>93</v>
      </c>
      <c r="E15" s="52">
        <v>248</v>
      </c>
      <c r="F15" s="52">
        <v>251</v>
      </c>
      <c r="G15" s="52">
        <v>258</v>
      </c>
      <c r="H15" s="52">
        <v>261</v>
      </c>
      <c r="I15" s="52">
        <v>258</v>
      </c>
      <c r="J15" s="52">
        <v>261</v>
      </c>
      <c r="K15" s="52">
        <f t="shared" si="0"/>
        <v>256.1666666666667</v>
      </c>
    </row>
    <row r="16" spans="1:11" ht="22.5" customHeight="1">
      <c r="A16" s="150" t="s">
        <v>158</v>
      </c>
      <c r="B16" s="51" t="s">
        <v>0</v>
      </c>
      <c r="C16" s="116" t="s">
        <v>93</v>
      </c>
      <c r="D16" s="116" t="s">
        <v>93</v>
      </c>
      <c r="E16" s="52">
        <v>250</v>
      </c>
      <c r="F16" s="52">
        <v>260</v>
      </c>
      <c r="G16" s="52">
        <v>265</v>
      </c>
      <c r="H16" s="52">
        <v>275</v>
      </c>
      <c r="I16" s="52">
        <v>280</v>
      </c>
      <c r="J16" s="52">
        <v>290</v>
      </c>
      <c r="K16" s="52">
        <f t="shared" si="0"/>
        <v>270</v>
      </c>
    </row>
    <row r="17" spans="1:11" ht="24.75" customHeight="1">
      <c r="A17" s="150" t="s">
        <v>159</v>
      </c>
      <c r="B17" s="51" t="s">
        <v>0</v>
      </c>
      <c r="C17" s="116" t="s">
        <v>93</v>
      </c>
      <c r="D17" s="116" t="s">
        <v>93</v>
      </c>
      <c r="E17" s="52">
        <v>235</v>
      </c>
      <c r="F17" s="52">
        <v>245</v>
      </c>
      <c r="G17" s="52">
        <v>250</v>
      </c>
      <c r="H17" s="52">
        <v>260</v>
      </c>
      <c r="I17" s="52">
        <v>265</v>
      </c>
      <c r="J17" s="52">
        <v>275</v>
      </c>
      <c r="K17" s="52">
        <f t="shared" si="0"/>
        <v>255</v>
      </c>
    </row>
    <row r="18" spans="1:11" ht="15.75" customHeight="1">
      <c r="A18" s="150" t="s">
        <v>160</v>
      </c>
      <c r="B18" s="51" t="s">
        <v>0</v>
      </c>
      <c r="C18" s="116" t="s">
        <v>93</v>
      </c>
      <c r="D18" s="116" t="s">
        <v>93</v>
      </c>
      <c r="E18" s="52">
        <v>232</v>
      </c>
      <c r="F18" s="52">
        <v>237</v>
      </c>
      <c r="G18" s="52">
        <v>247</v>
      </c>
      <c r="H18" s="52">
        <v>252</v>
      </c>
      <c r="I18" s="52">
        <v>262</v>
      </c>
      <c r="J18" s="52">
        <v>267</v>
      </c>
      <c r="K18" s="52">
        <f t="shared" si="0"/>
        <v>249.5</v>
      </c>
    </row>
    <row r="19" spans="1:11" ht="15.75" customHeight="1">
      <c r="A19" s="150" t="s">
        <v>161</v>
      </c>
      <c r="B19" s="51" t="s">
        <v>0</v>
      </c>
      <c r="C19" s="116" t="s">
        <v>93</v>
      </c>
      <c r="D19" s="116" t="s">
        <v>93</v>
      </c>
      <c r="E19" s="52">
        <v>227</v>
      </c>
      <c r="F19" s="52">
        <v>232</v>
      </c>
      <c r="G19" s="52">
        <v>242</v>
      </c>
      <c r="H19" s="52">
        <v>232</v>
      </c>
      <c r="I19" s="52">
        <v>257</v>
      </c>
      <c r="J19" s="52">
        <v>247</v>
      </c>
      <c r="K19" s="52">
        <f t="shared" si="0"/>
        <v>239.5</v>
      </c>
    </row>
    <row r="20" spans="1:12" ht="24.75" customHeight="1">
      <c r="A20" s="48" t="s">
        <v>148</v>
      </c>
      <c r="B20" s="48"/>
      <c r="C20" s="48"/>
      <c r="D20" s="48"/>
      <c r="E20" s="48"/>
      <c r="F20" s="48"/>
      <c r="G20" s="117"/>
      <c r="H20" s="117"/>
      <c r="I20" s="117"/>
      <c r="J20" s="117"/>
      <c r="K20" s="119"/>
      <c r="L20" s="120"/>
    </row>
    <row r="21" spans="1:12" ht="15.75" customHeight="1">
      <c r="A21" s="46" t="s">
        <v>114</v>
      </c>
      <c r="B21" s="51" t="s">
        <v>25</v>
      </c>
      <c r="C21" s="116" t="s">
        <v>93</v>
      </c>
      <c r="D21" s="116" t="s">
        <v>93</v>
      </c>
      <c r="E21" s="52">
        <v>247</v>
      </c>
      <c r="F21" s="52">
        <v>249</v>
      </c>
      <c r="G21" s="52">
        <v>253</v>
      </c>
      <c r="H21" s="52">
        <v>254</v>
      </c>
      <c r="I21" s="52">
        <v>253</v>
      </c>
      <c r="J21" s="52">
        <v>254</v>
      </c>
      <c r="K21" s="52">
        <f>IF(ISERROR(AVERAGE(C21:J21)),"=",AVERAGE(C21:J21))</f>
        <v>251.66666666666666</v>
      </c>
      <c r="L21" s="120"/>
    </row>
    <row r="22" spans="1:12" ht="15.75" customHeight="1">
      <c r="A22" s="46" t="s">
        <v>115</v>
      </c>
      <c r="B22" s="51" t="s">
        <v>0</v>
      </c>
      <c r="C22" s="116" t="s">
        <v>93</v>
      </c>
      <c r="D22" s="116" t="s">
        <v>93</v>
      </c>
      <c r="E22" s="52">
        <v>244</v>
      </c>
      <c r="F22" s="52">
        <v>246</v>
      </c>
      <c r="G22" s="52">
        <v>249</v>
      </c>
      <c r="H22" s="52">
        <v>251</v>
      </c>
      <c r="I22" s="52">
        <v>249</v>
      </c>
      <c r="J22" s="52">
        <v>251</v>
      </c>
      <c r="K22" s="52">
        <f>IF(ISERROR(AVERAGE(C22:J22)),"=",AVERAGE(C22:J22))</f>
        <v>248.33333333333334</v>
      </c>
      <c r="L22" s="120"/>
    </row>
    <row r="23" spans="1:12" ht="24.75" customHeight="1">
      <c r="A23" s="48" t="s">
        <v>176</v>
      </c>
      <c r="B23" s="48"/>
      <c r="C23" s="48"/>
      <c r="D23" s="48"/>
      <c r="E23" s="48"/>
      <c r="F23" s="48"/>
      <c r="G23" s="117"/>
      <c r="H23" s="117"/>
      <c r="I23" s="117"/>
      <c r="J23" s="117"/>
      <c r="K23" s="119"/>
      <c r="L23" s="120"/>
    </row>
    <row r="24" spans="1:12" ht="15.75" customHeight="1">
      <c r="A24" s="46" t="s">
        <v>65</v>
      </c>
      <c r="B24" s="51" t="s">
        <v>25</v>
      </c>
      <c r="C24" s="116" t="s">
        <v>93</v>
      </c>
      <c r="D24" s="116" t="s">
        <v>93</v>
      </c>
      <c r="E24" s="52">
        <v>237</v>
      </c>
      <c r="F24" s="52">
        <v>238</v>
      </c>
      <c r="G24" s="52">
        <v>237</v>
      </c>
      <c r="H24" s="52">
        <v>238</v>
      </c>
      <c r="I24" s="52">
        <v>235</v>
      </c>
      <c r="J24" s="52">
        <v>236</v>
      </c>
      <c r="K24" s="52">
        <f>IF(ISERROR(AVERAGE(C24:J24)),"=",AVERAGE(C24:J24))</f>
        <v>236.83333333333334</v>
      </c>
      <c r="L24" s="120"/>
    </row>
    <row r="25" spans="1:12" ht="15.75" customHeight="1">
      <c r="A25" s="46" t="s">
        <v>1</v>
      </c>
      <c r="B25" s="51" t="s">
        <v>0</v>
      </c>
      <c r="C25" s="116" t="s">
        <v>93</v>
      </c>
      <c r="D25" s="116" t="s">
        <v>93</v>
      </c>
      <c r="E25" s="52" t="s">
        <v>93</v>
      </c>
      <c r="F25" s="52" t="s">
        <v>93</v>
      </c>
      <c r="G25" s="52" t="s">
        <v>93</v>
      </c>
      <c r="H25" s="52" t="s">
        <v>93</v>
      </c>
      <c r="I25" s="52" t="s">
        <v>93</v>
      </c>
      <c r="J25" s="52" t="s">
        <v>93</v>
      </c>
      <c r="K25" s="52" t="str">
        <f>IF(ISERROR(AVERAGE(C25:J25)),"=",AVERAGE(C25:J25))</f>
        <v>=</v>
      </c>
      <c r="L25" s="120"/>
    </row>
    <row r="26" spans="1:12" ht="24.75" customHeight="1">
      <c r="A26" s="48" t="s">
        <v>72</v>
      </c>
      <c r="B26" s="48"/>
      <c r="C26" s="119"/>
      <c r="D26" s="119"/>
      <c r="E26" s="119"/>
      <c r="F26" s="119"/>
      <c r="G26" s="117"/>
      <c r="H26" s="117"/>
      <c r="I26" s="117"/>
      <c r="J26" s="117"/>
      <c r="K26" s="119"/>
      <c r="L26" s="120"/>
    </row>
    <row r="27" spans="1:12" ht="15.75" customHeight="1">
      <c r="A27" s="46" t="s">
        <v>2</v>
      </c>
      <c r="B27" s="51" t="s">
        <v>25</v>
      </c>
      <c r="C27" s="116" t="s">
        <v>93</v>
      </c>
      <c r="D27" s="116" t="s">
        <v>93</v>
      </c>
      <c r="E27" s="52">
        <v>481</v>
      </c>
      <c r="F27" s="52">
        <v>486</v>
      </c>
      <c r="G27" s="52">
        <v>481</v>
      </c>
      <c r="H27" s="52">
        <v>486</v>
      </c>
      <c r="I27" s="52">
        <v>481</v>
      </c>
      <c r="J27" s="52">
        <v>486</v>
      </c>
      <c r="K27" s="52">
        <f>IF(ISERROR(AVERAGE(C27:J27)),"=",AVERAGE(C27:J27))</f>
        <v>483.5</v>
      </c>
      <c r="L27" s="120"/>
    </row>
    <row r="28" spans="1:12" ht="15.75" customHeight="1">
      <c r="A28" s="46" t="s">
        <v>3</v>
      </c>
      <c r="B28" s="51" t="s">
        <v>0</v>
      </c>
      <c r="C28" s="116" t="s">
        <v>93</v>
      </c>
      <c r="D28" s="116" t="s">
        <v>93</v>
      </c>
      <c r="E28" s="52">
        <v>406</v>
      </c>
      <c r="F28" s="52">
        <v>409</v>
      </c>
      <c r="G28" s="52">
        <v>406</v>
      </c>
      <c r="H28" s="52">
        <v>409</v>
      </c>
      <c r="I28" s="52">
        <v>406</v>
      </c>
      <c r="J28" s="52">
        <v>409</v>
      </c>
      <c r="K28" s="52">
        <f>IF(ISERROR(AVERAGE(C28:J28)),"=",AVERAGE(C28:J28))</f>
        <v>407.5</v>
      </c>
      <c r="L28" s="120"/>
    </row>
    <row r="29" spans="1:12" ht="15.75" customHeight="1">
      <c r="A29" s="46" t="s">
        <v>4</v>
      </c>
      <c r="B29" s="51" t="s">
        <v>0</v>
      </c>
      <c r="C29" s="116" t="s">
        <v>93</v>
      </c>
      <c r="D29" s="116" t="s">
        <v>93</v>
      </c>
      <c r="E29" s="52">
        <v>388</v>
      </c>
      <c r="F29" s="52">
        <v>393</v>
      </c>
      <c r="G29" s="52">
        <v>388</v>
      </c>
      <c r="H29" s="52">
        <v>393</v>
      </c>
      <c r="I29" s="52">
        <v>388</v>
      </c>
      <c r="J29" s="52">
        <v>393</v>
      </c>
      <c r="K29" s="52">
        <f>IF(ISERROR(AVERAGE(C29:J29)),"=",AVERAGE(C29:J29))</f>
        <v>390.5</v>
      </c>
      <c r="L29" s="120"/>
    </row>
    <row r="30" spans="1:12" ht="24.75" customHeight="1">
      <c r="A30" s="48" t="s">
        <v>73</v>
      </c>
      <c r="B30" s="48"/>
      <c r="C30" s="117"/>
      <c r="D30" s="117"/>
      <c r="E30" s="117"/>
      <c r="F30" s="117"/>
      <c r="G30" s="117"/>
      <c r="H30" s="117"/>
      <c r="I30" s="117"/>
      <c r="J30" s="117"/>
      <c r="K30" s="119"/>
      <c r="L30" s="120"/>
    </row>
    <row r="31" spans="1:12" ht="15.75" customHeight="1">
      <c r="A31" s="46" t="s">
        <v>17</v>
      </c>
      <c r="B31" s="51" t="s">
        <v>25</v>
      </c>
      <c r="C31" s="116" t="s">
        <v>93</v>
      </c>
      <c r="D31" s="116" t="s">
        <v>93</v>
      </c>
      <c r="E31" s="52">
        <v>372</v>
      </c>
      <c r="F31" s="52">
        <v>377</v>
      </c>
      <c r="G31" s="52">
        <v>372</v>
      </c>
      <c r="H31" s="52">
        <v>377</v>
      </c>
      <c r="I31" s="52">
        <v>372</v>
      </c>
      <c r="J31" s="52">
        <v>377</v>
      </c>
      <c r="K31" s="52">
        <f>IF(ISERROR(AVERAGE(C31:J31)),"=",AVERAGE(C31:J31))</f>
        <v>374.5</v>
      </c>
      <c r="L31" s="120"/>
    </row>
    <row r="32" spans="1:12" ht="15.75" customHeight="1">
      <c r="A32" s="46" t="s">
        <v>18</v>
      </c>
      <c r="B32" s="51" t="s">
        <v>0</v>
      </c>
      <c r="C32" s="116" t="s">
        <v>93</v>
      </c>
      <c r="D32" s="116" t="s">
        <v>93</v>
      </c>
      <c r="E32" s="52">
        <v>361</v>
      </c>
      <c r="F32" s="52">
        <v>372</v>
      </c>
      <c r="G32" s="52">
        <v>361</v>
      </c>
      <c r="H32" s="52">
        <v>372</v>
      </c>
      <c r="I32" s="52">
        <v>361</v>
      </c>
      <c r="J32" s="52">
        <v>372</v>
      </c>
      <c r="K32" s="52">
        <f>IF(ISERROR(AVERAGE(C32:J32)),"=",AVERAGE(C32:J32))</f>
        <v>366.5</v>
      </c>
      <c r="L32" s="120"/>
    </row>
    <row r="33" spans="1:12" ht="24.75" customHeight="1">
      <c r="A33" s="48" t="s">
        <v>74</v>
      </c>
      <c r="B33" s="33"/>
      <c r="C33" s="119"/>
      <c r="D33" s="119"/>
      <c r="E33" s="119"/>
      <c r="F33" s="119"/>
      <c r="G33" s="117"/>
      <c r="H33" s="117"/>
      <c r="I33" s="117"/>
      <c r="J33" s="117"/>
      <c r="K33" s="119"/>
      <c r="L33" s="120"/>
    </row>
    <row r="34" spans="1:12" ht="15.75" customHeight="1">
      <c r="A34" s="46" t="s">
        <v>6</v>
      </c>
      <c r="B34" s="51" t="s">
        <v>25</v>
      </c>
      <c r="C34" s="116" t="s">
        <v>93</v>
      </c>
      <c r="D34" s="116" t="s">
        <v>93</v>
      </c>
      <c r="E34" s="52">
        <v>278</v>
      </c>
      <c r="F34" s="52">
        <v>280</v>
      </c>
      <c r="G34" s="52">
        <v>278</v>
      </c>
      <c r="H34" s="52">
        <v>280</v>
      </c>
      <c r="I34" s="52">
        <v>276</v>
      </c>
      <c r="J34" s="52">
        <v>278</v>
      </c>
      <c r="K34" s="52">
        <f>IF(ISERROR(AVERAGE(C34:J34)),"=",AVERAGE(C34:J34))</f>
        <v>278.3333333333333</v>
      </c>
      <c r="L34" s="120"/>
    </row>
    <row r="35" spans="1:12" ht="15.75" customHeight="1">
      <c r="A35" s="46" t="s">
        <v>7</v>
      </c>
      <c r="B35" s="51" t="s">
        <v>0</v>
      </c>
      <c r="C35" s="116" t="s">
        <v>93</v>
      </c>
      <c r="D35" s="116" t="s">
        <v>93</v>
      </c>
      <c r="E35" s="52" t="s">
        <v>93</v>
      </c>
      <c r="F35" s="52" t="s">
        <v>93</v>
      </c>
      <c r="G35" s="52" t="s">
        <v>93</v>
      </c>
      <c r="H35" s="52" t="s">
        <v>93</v>
      </c>
      <c r="I35" s="52" t="s">
        <v>93</v>
      </c>
      <c r="J35" s="52" t="s">
        <v>93</v>
      </c>
      <c r="K35" s="52" t="str">
        <f>IF(ISERROR(AVERAGE(C35:J35)),"=",AVERAGE(C35:J35))</f>
        <v>=</v>
      </c>
      <c r="L35" s="120"/>
    </row>
    <row r="36" spans="1:12" ht="24.75" customHeight="1">
      <c r="A36" s="48" t="s">
        <v>75</v>
      </c>
      <c r="B36" s="33"/>
      <c r="C36" s="119"/>
      <c r="D36" s="119"/>
      <c r="E36" s="119"/>
      <c r="F36" s="119"/>
      <c r="G36" s="117"/>
      <c r="H36" s="117"/>
      <c r="I36" s="117"/>
      <c r="J36" s="117"/>
      <c r="K36" s="119"/>
      <c r="L36" s="120"/>
    </row>
    <row r="37" spans="1:12" ht="15.75" customHeight="1">
      <c r="A37" s="46" t="s">
        <v>8</v>
      </c>
      <c r="B37" s="51" t="s">
        <v>25</v>
      </c>
      <c r="C37" s="116" t="s">
        <v>93</v>
      </c>
      <c r="D37" s="116" t="s">
        <v>93</v>
      </c>
      <c r="E37" s="52">
        <v>224</v>
      </c>
      <c r="F37" s="52">
        <v>227</v>
      </c>
      <c r="G37" s="52">
        <v>222</v>
      </c>
      <c r="H37" s="52">
        <v>225</v>
      </c>
      <c r="I37" s="52">
        <v>214</v>
      </c>
      <c r="J37" s="52">
        <v>217</v>
      </c>
      <c r="K37" s="52">
        <f>IF(ISERROR(AVERAGE(C37:J37)),"=",AVERAGE(C37:J37))</f>
        <v>221.5</v>
      </c>
      <c r="L37" s="120"/>
    </row>
    <row r="38" spans="1:12" ht="15.75" customHeight="1">
      <c r="A38" s="46" t="s">
        <v>9</v>
      </c>
      <c r="B38" s="51" t="s">
        <v>0</v>
      </c>
      <c r="C38" s="116" t="s">
        <v>93</v>
      </c>
      <c r="D38" s="116" t="s">
        <v>93</v>
      </c>
      <c r="E38" s="52">
        <v>222</v>
      </c>
      <c r="F38" s="52">
        <v>225</v>
      </c>
      <c r="G38" s="52">
        <v>220</v>
      </c>
      <c r="H38" s="52">
        <v>223</v>
      </c>
      <c r="I38" s="52">
        <v>212</v>
      </c>
      <c r="J38" s="52">
        <v>215</v>
      </c>
      <c r="K38" s="52">
        <f>IF(ISERROR(AVERAGE(C38:J38)),"=",AVERAGE(C38:J38))</f>
        <v>219.5</v>
      </c>
      <c r="L38" s="120"/>
    </row>
    <row r="39" spans="1:12" ht="15.75" customHeight="1">
      <c r="A39" s="46" t="s">
        <v>10</v>
      </c>
      <c r="B39" s="51" t="s">
        <v>0</v>
      </c>
      <c r="C39" s="116" t="s">
        <v>93</v>
      </c>
      <c r="D39" s="116" t="s">
        <v>93</v>
      </c>
      <c r="E39" s="52">
        <v>223</v>
      </c>
      <c r="F39" s="52">
        <v>227</v>
      </c>
      <c r="G39" s="52">
        <v>221</v>
      </c>
      <c r="H39" s="52">
        <v>225</v>
      </c>
      <c r="I39" s="52">
        <v>213</v>
      </c>
      <c r="J39" s="52">
        <v>217</v>
      </c>
      <c r="K39" s="52">
        <f>IF(ISERROR(AVERAGE(C39:J39)),"=",AVERAGE(C39:J39))</f>
        <v>221</v>
      </c>
      <c r="L39" s="120"/>
    </row>
    <row r="40" spans="1:11" ht="15.75" customHeight="1">
      <c r="A40" s="46" t="s">
        <v>11</v>
      </c>
      <c r="B40" s="51" t="s">
        <v>0</v>
      </c>
      <c r="C40" s="116" t="s">
        <v>93</v>
      </c>
      <c r="D40" s="116" t="s">
        <v>93</v>
      </c>
      <c r="E40" s="52">
        <v>254</v>
      </c>
      <c r="F40" s="52">
        <v>255</v>
      </c>
      <c r="G40" s="52">
        <v>252</v>
      </c>
      <c r="H40" s="52">
        <v>253</v>
      </c>
      <c r="I40" s="52">
        <v>244</v>
      </c>
      <c r="J40" s="52">
        <v>245</v>
      </c>
      <c r="K40" s="52">
        <f>IF(ISERROR(AVERAGE(C40:J40)),"=",AVERAGE(C40:J40))</f>
        <v>250.5</v>
      </c>
    </row>
    <row r="41" spans="1:11" s="25" customFormat="1" ht="21.75" customHeight="1">
      <c r="A41" s="121" t="s">
        <v>175</v>
      </c>
      <c r="B41" s="121"/>
      <c r="C41" s="121"/>
      <c r="D41" s="121"/>
      <c r="E41" s="121"/>
      <c r="F41" s="121"/>
      <c r="G41" s="122"/>
      <c r="H41" s="122"/>
      <c r="I41" s="122"/>
      <c r="J41" s="122"/>
      <c r="K41" s="123"/>
    </row>
    <row r="42" spans="1:11" s="25" customFormat="1" ht="15.75" customHeight="1">
      <c r="A42" s="124" t="s">
        <v>12</v>
      </c>
      <c r="B42" s="125" t="s">
        <v>25</v>
      </c>
      <c r="C42" s="116" t="s">
        <v>93</v>
      </c>
      <c r="D42" s="116" t="s">
        <v>93</v>
      </c>
      <c r="E42" s="52">
        <v>400</v>
      </c>
      <c r="F42" s="52">
        <v>405</v>
      </c>
      <c r="G42" s="52">
        <v>415</v>
      </c>
      <c r="H42" s="52">
        <v>420</v>
      </c>
      <c r="I42" s="52">
        <v>405</v>
      </c>
      <c r="J42" s="52">
        <v>410</v>
      </c>
      <c r="K42" s="127">
        <f>IF(ISERROR(AVERAGE(C42:J42)),"=",AVERAGE(C42:J42))</f>
        <v>409.1666666666667</v>
      </c>
    </row>
    <row r="43" spans="1:10" ht="12.75">
      <c r="A43" s="128"/>
      <c r="B43" s="129"/>
      <c r="C43" s="130"/>
      <c r="D43" s="130"/>
      <c r="E43" s="130"/>
      <c r="F43" s="130"/>
      <c r="G43" s="129"/>
      <c r="H43" s="129"/>
      <c r="I43" s="129"/>
      <c r="J43" s="129"/>
    </row>
    <row r="44" spans="1:11" ht="20.25" customHeight="1">
      <c r="A44" s="112"/>
      <c r="B44" s="113"/>
      <c r="C44" s="251" t="s">
        <v>185</v>
      </c>
      <c r="D44" s="252"/>
      <c r="E44" s="251" t="s">
        <v>186</v>
      </c>
      <c r="F44" s="252"/>
      <c r="G44" s="251" t="s">
        <v>187</v>
      </c>
      <c r="H44" s="252"/>
      <c r="I44" s="251" t="s">
        <v>188</v>
      </c>
      <c r="J44" s="252"/>
      <c r="K44" s="114" t="s">
        <v>123</v>
      </c>
    </row>
    <row r="45" spans="1:11" ht="21" customHeight="1">
      <c r="A45" s="47" t="s">
        <v>95</v>
      </c>
      <c r="B45" s="47"/>
      <c r="C45" s="82" t="s">
        <v>124</v>
      </c>
      <c r="D45" s="82" t="s">
        <v>125</v>
      </c>
      <c r="E45" s="82" t="s">
        <v>124</v>
      </c>
      <c r="F45" s="82" t="s">
        <v>125</v>
      </c>
      <c r="G45" s="82" t="s">
        <v>124</v>
      </c>
      <c r="H45" s="82" t="s">
        <v>125</v>
      </c>
      <c r="I45" s="82" t="s">
        <v>124</v>
      </c>
      <c r="J45" s="82" t="s">
        <v>125</v>
      </c>
      <c r="K45" s="171" t="s">
        <v>189</v>
      </c>
    </row>
    <row r="46" spans="1:12" ht="31.5" customHeight="1">
      <c r="A46" s="253" t="s">
        <v>127</v>
      </c>
      <c r="B46" s="253"/>
      <c r="C46" s="253"/>
      <c r="D46" s="253"/>
      <c r="E46" s="253"/>
      <c r="F46" s="253"/>
      <c r="G46" s="253"/>
      <c r="H46" s="253"/>
      <c r="I46" s="253"/>
      <c r="J46" s="253"/>
      <c r="K46" s="131"/>
      <c r="L46" s="132"/>
    </row>
    <row r="47" spans="1:12" ht="26.25" customHeight="1">
      <c r="A47" s="254" t="s">
        <v>137</v>
      </c>
      <c r="B47" s="254"/>
      <c r="C47" s="254"/>
      <c r="D47" s="254"/>
      <c r="E47" s="254"/>
      <c r="F47" s="254"/>
      <c r="G47" s="254"/>
      <c r="H47" s="254"/>
      <c r="I47" s="254"/>
      <c r="J47" s="254"/>
      <c r="K47" s="133"/>
      <c r="L47" s="132"/>
    </row>
    <row r="48" spans="1:11" ht="40.5" customHeight="1">
      <c r="A48" s="50"/>
      <c r="B48" s="47"/>
      <c r="C48" s="245" t="s">
        <v>126</v>
      </c>
      <c r="D48" s="245"/>
      <c r="E48" s="83"/>
      <c r="F48" s="83"/>
      <c r="G48" s="83"/>
      <c r="H48" s="83"/>
      <c r="I48" s="84"/>
      <c r="J48" s="84"/>
      <c r="K48" s="84"/>
    </row>
    <row r="49" spans="1:11" ht="15.75" customHeight="1">
      <c r="A49" s="50" t="s">
        <v>164</v>
      </c>
      <c r="B49" s="47"/>
      <c r="C49" s="83"/>
      <c r="D49" s="83"/>
      <c r="E49" s="173"/>
      <c r="F49" s="173"/>
      <c r="G49" s="173"/>
      <c r="H49" s="173"/>
      <c r="I49" s="173"/>
      <c r="J49" s="173"/>
      <c r="K49" s="84"/>
    </row>
    <row r="50" spans="1:11" ht="15.75" customHeight="1">
      <c r="A50" s="46" t="s">
        <v>166</v>
      </c>
      <c r="B50" s="51" t="s">
        <v>96</v>
      </c>
      <c r="C50" s="116" t="s">
        <v>93</v>
      </c>
      <c r="D50" s="116" t="s">
        <v>93</v>
      </c>
      <c r="E50" s="116" t="s">
        <v>93</v>
      </c>
      <c r="F50" s="116" t="s">
        <v>93</v>
      </c>
      <c r="G50" s="52" t="s">
        <v>93</v>
      </c>
      <c r="H50" s="52" t="s">
        <v>93</v>
      </c>
      <c r="I50" s="52" t="s">
        <v>93</v>
      </c>
      <c r="J50" s="52" t="s">
        <v>93</v>
      </c>
      <c r="K50" s="52" t="str">
        <f aca="true" t="shared" si="1" ref="K50:K58">IF(ISERROR(AVERAGE(C50:J50)),"=",AVERAGE(C50:J50))</f>
        <v>=</v>
      </c>
    </row>
    <row r="51" spans="1:11" ht="15.75" customHeight="1">
      <c r="A51" s="46" t="s">
        <v>170</v>
      </c>
      <c r="B51" s="51" t="s">
        <v>0</v>
      </c>
      <c r="C51" s="116" t="s">
        <v>93</v>
      </c>
      <c r="D51" s="116" t="s">
        <v>93</v>
      </c>
      <c r="E51" s="116" t="s">
        <v>93</v>
      </c>
      <c r="F51" s="116" t="s">
        <v>93</v>
      </c>
      <c r="G51" s="52" t="s">
        <v>93</v>
      </c>
      <c r="H51" s="52" t="s">
        <v>93</v>
      </c>
      <c r="I51" s="52" t="s">
        <v>93</v>
      </c>
      <c r="J51" s="52" t="s">
        <v>93</v>
      </c>
      <c r="K51" s="52" t="str">
        <f t="shared" si="1"/>
        <v>=</v>
      </c>
    </row>
    <row r="52" spans="1:11" ht="15.75" customHeight="1">
      <c r="A52" s="46" t="s">
        <v>167</v>
      </c>
      <c r="B52" s="51" t="s">
        <v>0</v>
      </c>
      <c r="C52" s="116" t="s">
        <v>93</v>
      </c>
      <c r="D52" s="116" t="s">
        <v>93</v>
      </c>
      <c r="E52" s="116" t="s">
        <v>93</v>
      </c>
      <c r="F52" s="116" t="s">
        <v>93</v>
      </c>
      <c r="G52" s="52" t="s">
        <v>93</v>
      </c>
      <c r="H52" s="52" t="s">
        <v>93</v>
      </c>
      <c r="I52" s="52" t="s">
        <v>93</v>
      </c>
      <c r="J52" s="52" t="s">
        <v>93</v>
      </c>
      <c r="K52" s="52" t="str">
        <f t="shared" si="1"/>
        <v>=</v>
      </c>
    </row>
    <row r="53" spans="1:11" ht="15.75" customHeight="1">
      <c r="A53" s="46" t="s">
        <v>178</v>
      </c>
      <c r="B53" s="51" t="s">
        <v>0</v>
      </c>
      <c r="C53" s="116" t="s">
        <v>93</v>
      </c>
      <c r="D53" s="116" t="s">
        <v>93</v>
      </c>
      <c r="E53" s="116" t="s">
        <v>93</v>
      </c>
      <c r="F53" s="116" t="s">
        <v>93</v>
      </c>
      <c r="G53" s="52" t="s">
        <v>93</v>
      </c>
      <c r="H53" s="52" t="s">
        <v>93</v>
      </c>
      <c r="I53" s="52" t="s">
        <v>93</v>
      </c>
      <c r="J53" s="52" t="s">
        <v>93</v>
      </c>
      <c r="K53" s="52" t="str">
        <f t="shared" si="1"/>
        <v>=</v>
      </c>
    </row>
    <row r="54" spans="1:11" ht="15.75" customHeight="1">
      <c r="A54" s="46" t="s">
        <v>128</v>
      </c>
      <c r="B54" s="51" t="s">
        <v>0</v>
      </c>
      <c r="C54" s="116" t="s">
        <v>93</v>
      </c>
      <c r="D54" s="116" t="s">
        <v>93</v>
      </c>
      <c r="E54" s="116">
        <v>0.43</v>
      </c>
      <c r="F54" s="116">
        <v>0.5</v>
      </c>
      <c r="G54" s="52" t="s">
        <v>93</v>
      </c>
      <c r="H54" s="52" t="s">
        <v>93</v>
      </c>
      <c r="I54" s="52" t="s">
        <v>93</v>
      </c>
      <c r="J54" s="52" t="s">
        <v>93</v>
      </c>
      <c r="K54" s="52">
        <f t="shared" si="1"/>
        <v>0.46499999999999997</v>
      </c>
    </row>
    <row r="55" spans="1:11" ht="15.75" customHeight="1">
      <c r="A55" s="46" t="s">
        <v>173</v>
      </c>
      <c r="B55" s="51" t="s">
        <v>0</v>
      </c>
      <c r="C55" s="116" t="s">
        <v>93</v>
      </c>
      <c r="D55" s="116" t="s">
        <v>93</v>
      </c>
      <c r="E55" s="116" t="s">
        <v>93</v>
      </c>
      <c r="F55" s="116" t="s">
        <v>93</v>
      </c>
      <c r="G55" s="52" t="s">
        <v>93</v>
      </c>
      <c r="H55" s="52" t="s">
        <v>93</v>
      </c>
      <c r="I55" s="52" t="s">
        <v>93</v>
      </c>
      <c r="J55" s="52" t="s">
        <v>93</v>
      </c>
      <c r="K55" s="52" t="str">
        <f t="shared" si="1"/>
        <v>=</v>
      </c>
    </row>
    <row r="56" spans="1:11" ht="15.75" customHeight="1">
      <c r="A56" s="46" t="s">
        <v>129</v>
      </c>
      <c r="B56" s="51" t="s">
        <v>0</v>
      </c>
      <c r="C56" s="116" t="s">
        <v>93</v>
      </c>
      <c r="D56" s="116" t="s">
        <v>93</v>
      </c>
      <c r="E56" s="116">
        <v>0.4</v>
      </c>
      <c r="F56" s="116">
        <v>0.45</v>
      </c>
      <c r="G56" s="52" t="s">
        <v>93</v>
      </c>
      <c r="H56" s="52" t="s">
        <v>93</v>
      </c>
      <c r="I56" s="52" t="s">
        <v>93</v>
      </c>
      <c r="J56" s="52" t="s">
        <v>93</v>
      </c>
      <c r="K56" s="52">
        <f t="shared" si="1"/>
        <v>0.42500000000000004</v>
      </c>
    </row>
    <row r="57" spans="1:11" ht="15.75" customHeight="1">
      <c r="A57" s="46" t="s">
        <v>172</v>
      </c>
      <c r="B57" s="51" t="s">
        <v>0</v>
      </c>
      <c r="C57" s="116" t="s">
        <v>93</v>
      </c>
      <c r="D57" s="116" t="s">
        <v>93</v>
      </c>
      <c r="E57" s="116" t="s">
        <v>93</v>
      </c>
      <c r="F57" s="116" t="s">
        <v>93</v>
      </c>
      <c r="G57" s="52" t="s">
        <v>93</v>
      </c>
      <c r="H57" s="52" t="s">
        <v>93</v>
      </c>
      <c r="I57" s="52" t="s">
        <v>93</v>
      </c>
      <c r="J57" s="52" t="s">
        <v>93</v>
      </c>
      <c r="K57" s="52" t="str">
        <f t="shared" si="1"/>
        <v>=</v>
      </c>
    </row>
    <row r="58" spans="1:11" ht="15.75" customHeight="1">
      <c r="A58" s="46" t="s">
        <v>139</v>
      </c>
      <c r="B58" s="51" t="s">
        <v>0</v>
      </c>
      <c r="C58" s="116" t="s">
        <v>93</v>
      </c>
      <c r="D58" s="116" t="s">
        <v>93</v>
      </c>
      <c r="E58" s="116">
        <v>0.65</v>
      </c>
      <c r="F58" s="116">
        <v>0.7</v>
      </c>
      <c r="G58" s="52">
        <v>0.65</v>
      </c>
      <c r="H58" s="52">
        <v>0.7</v>
      </c>
      <c r="I58" s="52">
        <v>0.65</v>
      </c>
      <c r="J58" s="52">
        <v>0.7</v>
      </c>
      <c r="K58" s="52">
        <f t="shared" si="1"/>
        <v>0.6749999999999999</v>
      </c>
    </row>
    <row r="59" spans="1:11" ht="21" customHeight="1">
      <c r="A59" s="50" t="s">
        <v>165</v>
      </c>
      <c r="B59" s="85"/>
      <c r="C59" s="86"/>
      <c r="D59" s="86"/>
      <c r="E59" s="86"/>
      <c r="F59" s="86"/>
      <c r="G59" s="86"/>
      <c r="H59" s="86"/>
      <c r="I59" s="86"/>
      <c r="J59" s="86"/>
      <c r="K59" s="86"/>
    </row>
    <row r="60" spans="1:11" ht="15.75" customHeight="1">
      <c r="A60" s="46" t="s">
        <v>168</v>
      </c>
      <c r="B60" s="51" t="s">
        <v>96</v>
      </c>
      <c r="C60" s="116" t="s">
        <v>93</v>
      </c>
      <c r="D60" s="116" t="s">
        <v>93</v>
      </c>
      <c r="E60" s="116" t="s">
        <v>93</v>
      </c>
      <c r="F60" s="116" t="s">
        <v>93</v>
      </c>
      <c r="G60" s="52" t="s">
        <v>93</v>
      </c>
      <c r="H60" s="52" t="s">
        <v>93</v>
      </c>
      <c r="I60" s="52" t="s">
        <v>93</v>
      </c>
      <c r="J60" s="52" t="s">
        <v>93</v>
      </c>
      <c r="K60" s="52" t="str">
        <f aca="true" t="shared" si="2" ref="K60:K72">IF(ISERROR(AVERAGE(C60:J60)),"=",AVERAGE(C60:J60))</f>
        <v>=</v>
      </c>
    </row>
    <row r="61" spans="1:11" ht="15.75" customHeight="1">
      <c r="A61" s="46" t="s">
        <v>171</v>
      </c>
      <c r="B61" s="51" t="s">
        <v>0</v>
      </c>
      <c r="C61" s="116" t="s">
        <v>93</v>
      </c>
      <c r="D61" s="116" t="s">
        <v>93</v>
      </c>
      <c r="E61" s="116" t="s">
        <v>93</v>
      </c>
      <c r="F61" s="116" t="s">
        <v>93</v>
      </c>
      <c r="G61" s="52" t="s">
        <v>93</v>
      </c>
      <c r="H61" s="52" t="s">
        <v>93</v>
      </c>
      <c r="I61" s="52" t="s">
        <v>93</v>
      </c>
      <c r="J61" s="52" t="s">
        <v>93</v>
      </c>
      <c r="K61" s="52" t="str">
        <f t="shared" si="2"/>
        <v>=</v>
      </c>
    </row>
    <row r="62" spans="1:11" ht="15.75" customHeight="1">
      <c r="A62" s="46" t="s">
        <v>97</v>
      </c>
      <c r="B62" s="51" t="s">
        <v>0</v>
      </c>
      <c r="C62" s="116" t="s">
        <v>93</v>
      </c>
      <c r="D62" s="116" t="s">
        <v>93</v>
      </c>
      <c r="E62" s="116" t="s">
        <v>93</v>
      </c>
      <c r="F62" s="116" t="s">
        <v>93</v>
      </c>
      <c r="G62" s="52" t="s">
        <v>93</v>
      </c>
      <c r="H62" s="52" t="s">
        <v>93</v>
      </c>
      <c r="I62" s="52" t="s">
        <v>93</v>
      </c>
      <c r="J62" s="52" t="s">
        <v>93</v>
      </c>
      <c r="K62" s="52" t="str">
        <f t="shared" si="2"/>
        <v>=</v>
      </c>
    </row>
    <row r="63" spans="1:11" ht="15.75" customHeight="1">
      <c r="A63" s="46" t="s">
        <v>169</v>
      </c>
      <c r="B63" s="51" t="s">
        <v>0</v>
      </c>
      <c r="C63" s="116" t="s">
        <v>93</v>
      </c>
      <c r="D63" s="116" t="s">
        <v>93</v>
      </c>
      <c r="E63" s="116" t="s">
        <v>93</v>
      </c>
      <c r="F63" s="116" t="s">
        <v>93</v>
      </c>
      <c r="G63" s="52" t="s">
        <v>93</v>
      </c>
      <c r="H63" s="52" t="s">
        <v>93</v>
      </c>
      <c r="I63" s="52" t="s">
        <v>93</v>
      </c>
      <c r="J63" s="52" t="s">
        <v>93</v>
      </c>
      <c r="K63" s="52" t="str">
        <f t="shared" si="2"/>
        <v>=</v>
      </c>
    </row>
    <row r="64" spans="1:11" ht="15.75" customHeight="1">
      <c r="A64" s="46" t="s">
        <v>174</v>
      </c>
      <c r="B64" s="51" t="s">
        <v>0</v>
      </c>
      <c r="C64" s="116" t="s">
        <v>93</v>
      </c>
      <c r="D64" s="116" t="s">
        <v>93</v>
      </c>
      <c r="E64" s="116" t="s">
        <v>93</v>
      </c>
      <c r="F64" s="116" t="s">
        <v>93</v>
      </c>
      <c r="G64" s="52" t="s">
        <v>93</v>
      </c>
      <c r="H64" s="52" t="s">
        <v>93</v>
      </c>
      <c r="I64" s="52" t="s">
        <v>93</v>
      </c>
      <c r="J64" s="52" t="s">
        <v>93</v>
      </c>
      <c r="K64" s="52" t="str">
        <f t="shared" si="2"/>
        <v>=</v>
      </c>
    </row>
    <row r="65" spans="1:11" ht="15.75" customHeight="1">
      <c r="A65" s="46" t="s">
        <v>179</v>
      </c>
      <c r="B65" s="51" t="s">
        <v>0</v>
      </c>
      <c r="C65" s="116" t="s">
        <v>93</v>
      </c>
      <c r="D65" s="116" t="s">
        <v>93</v>
      </c>
      <c r="E65" s="116" t="s">
        <v>93</v>
      </c>
      <c r="F65" s="116" t="s">
        <v>93</v>
      </c>
      <c r="G65" s="52" t="s">
        <v>93</v>
      </c>
      <c r="H65" s="52" t="s">
        <v>93</v>
      </c>
      <c r="I65" s="52" t="s">
        <v>93</v>
      </c>
      <c r="J65" s="52" t="s">
        <v>93</v>
      </c>
      <c r="K65" s="52" t="str">
        <f t="shared" si="2"/>
        <v>=</v>
      </c>
    </row>
    <row r="66" spans="1:11" ht="15.75" customHeight="1">
      <c r="A66" s="46" t="s">
        <v>177</v>
      </c>
      <c r="B66" s="51" t="s">
        <v>0</v>
      </c>
      <c r="C66" s="116" t="s">
        <v>93</v>
      </c>
      <c r="D66" s="116" t="s">
        <v>93</v>
      </c>
      <c r="E66" s="116" t="s">
        <v>93</v>
      </c>
      <c r="F66" s="116" t="s">
        <v>93</v>
      </c>
      <c r="G66" s="52" t="s">
        <v>93</v>
      </c>
      <c r="H66" s="52" t="s">
        <v>93</v>
      </c>
      <c r="I66" s="52" t="s">
        <v>93</v>
      </c>
      <c r="J66" s="52" t="s">
        <v>93</v>
      </c>
      <c r="K66" s="52" t="str">
        <f t="shared" si="2"/>
        <v>=</v>
      </c>
    </row>
    <row r="67" spans="1:11" ht="15.75" customHeight="1">
      <c r="A67" s="46" t="s">
        <v>140</v>
      </c>
      <c r="B67" s="51" t="s">
        <v>0</v>
      </c>
      <c r="C67" s="116" t="s">
        <v>93</v>
      </c>
      <c r="D67" s="116" t="s">
        <v>93</v>
      </c>
      <c r="E67" s="116">
        <v>1.12</v>
      </c>
      <c r="F67" s="116">
        <v>1.17</v>
      </c>
      <c r="G67" s="52">
        <v>1.12</v>
      </c>
      <c r="H67" s="52">
        <v>1.17</v>
      </c>
      <c r="I67" s="52">
        <v>1.12</v>
      </c>
      <c r="J67" s="52">
        <v>1.18</v>
      </c>
      <c r="K67" s="52">
        <f t="shared" si="2"/>
        <v>1.1466666666666667</v>
      </c>
    </row>
    <row r="68" spans="1:11" ht="15.75" customHeight="1">
      <c r="A68" s="46" t="s">
        <v>141</v>
      </c>
      <c r="B68" s="51" t="s">
        <v>0</v>
      </c>
      <c r="C68" s="116" t="s">
        <v>93</v>
      </c>
      <c r="D68" s="116" t="s">
        <v>93</v>
      </c>
      <c r="E68" s="116">
        <v>1.45</v>
      </c>
      <c r="F68" s="116">
        <v>1.46</v>
      </c>
      <c r="G68" s="52">
        <v>1.45</v>
      </c>
      <c r="H68" s="52">
        <v>1.46</v>
      </c>
      <c r="I68" s="52">
        <v>1.46</v>
      </c>
      <c r="J68" s="52">
        <v>1.48</v>
      </c>
      <c r="K68" s="52">
        <f t="shared" si="2"/>
        <v>1.46</v>
      </c>
    </row>
    <row r="69" spans="1:11" ht="15.75" customHeight="1">
      <c r="A69" s="46" t="s">
        <v>142</v>
      </c>
      <c r="B69" s="51" t="s">
        <v>0</v>
      </c>
      <c r="C69" s="116" t="s">
        <v>93</v>
      </c>
      <c r="D69" s="116" t="s">
        <v>93</v>
      </c>
      <c r="E69" s="116">
        <v>0.85</v>
      </c>
      <c r="F69" s="116">
        <v>0.92</v>
      </c>
      <c r="G69" s="52">
        <v>0.87</v>
      </c>
      <c r="H69" s="52">
        <v>0.92</v>
      </c>
      <c r="I69" s="52">
        <v>0.9</v>
      </c>
      <c r="J69" s="52">
        <v>0.97</v>
      </c>
      <c r="K69" s="52">
        <f t="shared" si="2"/>
        <v>0.9049999999999999</v>
      </c>
    </row>
    <row r="70" spans="1:11" ht="15.75" customHeight="1">
      <c r="A70" s="46" t="s">
        <v>98</v>
      </c>
      <c r="B70" s="51" t="s">
        <v>0</v>
      </c>
      <c r="C70" s="116" t="s">
        <v>93</v>
      </c>
      <c r="D70" s="116" t="s">
        <v>93</v>
      </c>
      <c r="E70" s="116">
        <v>0.72</v>
      </c>
      <c r="F70" s="116">
        <v>0.83</v>
      </c>
      <c r="G70" s="52">
        <v>0.78</v>
      </c>
      <c r="H70" s="52">
        <v>0.87</v>
      </c>
      <c r="I70" s="52">
        <v>0.82</v>
      </c>
      <c r="J70" s="52">
        <v>0.9</v>
      </c>
      <c r="K70" s="52">
        <f t="shared" si="2"/>
        <v>0.8200000000000002</v>
      </c>
    </row>
    <row r="71" spans="1:11" ht="15.75" customHeight="1">
      <c r="A71" s="46" t="s">
        <v>143</v>
      </c>
      <c r="B71" s="51" t="s">
        <v>0</v>
      </c>
      <c r="C71" s="116" t="s">
        <v>93</v>
      </c>
      <c r="D71" s="116" t="s">
        <v>93</v>
      </c>
      <c r="E71" s="116">
        <v>0.78</v>
      </c>
      <c r="F71" s="116">
        <v>0.85</v>
      </c>
      <c r="G71" s="52">
        <v>0.83</v>
      </c>
      <c r="H71" s="52">
        <v>0.9</v>
      </c>
      <c r="I71" s="52">
        <v>0.85</v>
      </c>
      <c r="J71" s="52">
        <v>0.92</v>
      </c>
      <c r="K71" s="52">
        <f t="shared" si="2"/>
        <v>0.855</v>
      </c>
    </row>
    <row r="72" spans="1:11" ht="22.5" customHeight="1">
      <c r="A72" s="46" t="s">
        <v>144</v>
      </c>
      <c r="B72" s="51" t="s">
        <v>0</v>
      </c>
      <c r="C72" s="116" t="s">
        <v>93</v>
      </c>
      <c r="D72" s="116" t="s">
        <v>93</v>
      </c>
      <c r="E72" s="116" t="s">
        <v>93</v>
      </c>
      <c r="F72" s="116" t="s">
        <v>93</v>
      </c>
      <c r="G72" s="52">
        <v>1.25</v>
      </c>
      <c r="H72" s="52">
        <v>1.25</v>
      </c>
      <c r="I72" s="52">
        <v>1.28</v>
      </c>
      <c r="J72" s="52">
        <v>1.32</v>
      </c>
      <c r="K72" s="52">
        <f t="shared" si="2"/>
        <v>1.2750000000000001</v>
      </c>
    </row>
    <row r="73" spans="1:11" ht="15.75" customHeight="1">
      <c r="A73" s="48" t="s">
        <v>116</v>
      </c>
      <c r="B73" s="33" t="s">
        <v>5</v>
      </c>
      <c r="C73" s="134"/>
      <c r="D73" s="134"/>
      <c r="E73" s="134"/>
      <c r="F73" s="134"/>
      <c r="G73" s="135"/>
      <c r="H73" s="135"/>
      <c r="I73" s="135"/>
      <c r="J73" s="135"/>
      <c r="K73" s="135"/>
    </row>
    <row r="74" spans="1:11" ht="15.75" customHeight="1">
      <c r="A74" s="46" t="s">
        <v>117</v>
      </c>
      <c r="B74" s="51" t="s">
        <v>96</v>
      </c>
      <c r="C74" s="116" t="s">
        <v>93</v>
      </c>
      <c r="D74" s="116" t="s">
        <v>93</v>
      </c>
      <c r="E74" s="127" t="s">
        <v>93</v>
      </c>
      <c r="F74" s="127" t="s">
        <v>93</v>
      </c>
      <c r="G74" s="127" t="s">
        <v>93</v>
      </c>
      <c r="H74" s="127" t="s">
        <v>93</v>
      </c>
      <c r="I74" s="127" t="s">
        <v>93</v>
      </c>
      <c r="J74" s="127" t="s">
        <v>93</v>
      </c>
      <c r="K74" s="52" t="str">
        <f>IF(ISERROR(AVERAGE(C74:J74)),"=",AVERAGE(C74:J74))</f>
        <v>=</v>
      </c>
    </row>
    <row r="75" spans="1:11" ht="15.75" customHeight="1">
      <c r="A75" s="48" t="s">
        <v>118</v>
      </c>
      <c r="B75" s="33" t="s">
        <v>5</v>
      </c>
      <c r="C75" s="136"/>
      <c r="D75" s="136"/>
      <c r="E75" s="136"/>
      <c r="F75" s="136"/>
      <c r="G75" s="136"/>
      <c r="H75" s="136"/>
      <c r="I75" s="136"/>
      <c r="J75" s="136"/>
      <c r="K75" s="135"/>
    </row>
    <row r="76" spans="1:11" ht="15.75" customHeight="1">
      <c r="A76" s="46" t="s">
        <v>117</v>
      </c>
      <c r="B76" s="51" t="s">
        <v>96</v>
      </c>
      <c r="C76" s="116" t="s">
        <v>93</v>
      </c>
      <c r="D76" s="116" t="s">
        <v>93</v>
      </c>
      <c r="E76" s="127" t="s">
        <v>93</v>
      </c>
      <c r="F76" s="127" t="s">
        <v>93</v>
      </c>
      <c r="G76" s="127" t="s">
        <v>93</v>
      </c>
      <c r="H76" s="127" t="s">
        <v>93</v>
      </c>
      <c r="I76" s="127" t="s">
        <v>93</v>
      </c>
      <c r="J76" s="127" t="s">
        <v>93</v>
      </c>
      <c r="K76" s="52" t="str">
        <f>IF(ISERROR(AVERAGE(C76:J76)),"=",AVERAGE(C76:J76))</f>
        <v>=</v>
      </c>
    </row>
    <row r="77" spans="1:11" ht="15.75" customHeight="1">
      <c r="A77" s="46" t="s">
        <v>162</v>
      </c>
      <c r="B77" s="51" t="s">
        <v>96</v>
      </c>
      <c r="C77" s="116" t="s">
        <v>93</v>
      </c>
      <c r="D77" s="116" t="s">
        <v>93</v>
      </c>
      <c r="E77" s="127" t="s">
        <v>93</v>
      </c>
      <c r="F77" s="127" t="s">
        <v>93</v>
      </c>
      <c r="G77" s="127" t="s">
        <v>93</v>
      </c>
      <c r="H77" s="127" t="s">
        <v>93</v>
      </c>
      <c r="I77" s="127" t="s">
        <v>93</v>
      </c>
      <c r="J77" s="127" t="s">
        <v>93</v>
      </c>
      <c r="K77" s="52" t="str">
        <f>IF(ISERROR(AVERAGE(C77:J77)),"=",AVERAGE(C77:J77))</f>
        <v>=</v>
      </c>
    </row>
    <row r="78" spans="1:12" ht="21" customHeight="1">
      <c r="A78" s="247" t="s">
        <v>130</v>
      </c>
      <c r="B78" s="248"/>
      <c r="C78" s="248"/>
      <c r="D78" s="248"/>
      <c r="E78" s="248"/>
      <c r="F78" s="248"/>
      <c r="G78" s="248"/>
      <c r="H78" s="248"/>
      <c r="I78" s="248"/>
      <c r="J78" s="248"/>
      <c r="K78" s="137"/>
      <c r="L78" s="132"/>
    </row>
    <row r="79" spans="1:12" ht="13.5" customHeight="1">
      <c r="A79" s="249" t="s">
        <v>131</v>
      </c>
      <c r="B79" s="250"/>
      <c r="C79" s="250"/>
      <c r="D79" s="250"/>
      <c r="E79" s="250"/>
      <c r="F79" s="250"/>
      <c r="G79" s="250"/>
      <c r="H79" s="250"/>
      <c r="I79" s="250"/>
      <c r="J79" s="250"/>
      <c r="K79" s="138"/>
      <c r="L79" s="132"/>
    </row>
    <row r="80" spans="1:11" ht="18" customHeight="1">
      <c r="A80" s="48" t="s">
        <v>77</v>
      </c>
      <c r="B80" s="33" t="s">
        <v>5</v>
      </c>
      <c r="C80" s="139"/>
      <c r="D80" s="139"/>
      <c r="E80" s="139"/>
      <c r="F80" s="139"/>
      <c r="G80" s="139"/>
      <c r="H80" s="139"/>
      <c r="I80" s="139"/>
      <c r="J80" s="139"/>
      <c r="K80" s="140"/>
    </row>
    <row r="81" spans="1:11" ht="15.75" customHeight="1">
      <c r="A81" s="46" t="s">
        <v>19</v>
      </c>
      <c r="B81" s="170" t="s">
        <v>26</v>
      </c>
      <c r="C81" s="116" t="s">
        <v>93</v>
      </c>
      <c r="D81" s="116" t="s">
        <v>93</v>
      </c>
      <c r="E81" s="116" t="s">
        <v>93</v>
      </c>
      <c r="F81" s="116" t="s">
        <v>93</v>
      </c>
      <c r="G81" s="116" t="s">
        <v>93</v>
      </c>
      <c r="H81" s="116" t="s">
        <v>93</v>
      </c>
      <c r="I81" s="116" t="s">
        <v>93</v>
      </c>
      <c r="J81" s="116" t="s">
        <v>93</v>
      </c>
      <c r="K81" s="52" t="str">
        <f>IF(ISERROR(AVERAGE(C81:J81)),"=",AVERAGE(C81:J81))</f>
        <v>=</v>
      </c>
    </row>
    <row r="82" spans="1:11" ht="15.75" customHeight="1">
      <c r="A82" s="46" t="s">
        <v>20</v>
      </c>
      <c r="B82" s="51" t="s">
        <v>0</v>
      </c>
      <c r="C82" s="116" t="s">
        <v>93</v>
      </c>
      <c r="D82" s="116" t="s">
        <v>93</v>
      </c>
      <c r="E82" s="116" t="s">
        <v>93</v>
      </c>
      <c r="F82" s="116" t="s">
        <v>93</v>
      </c>
      <c r="G82" s="116" t="s">
        <v>93</v>
      </c>
      <c r="H82" s="116" t="s">
        <v>93</v>
      </c>
      <c r="I82" s="116" t="s">
        <v>93</v>
      </c>
      <c r="J82" s="116" t="s">
        <v>93</v>
      </c>
      <c r="K82" s="52" t="str">
        <f>IF(ISERROR(AVERAGE(C82:J82)),"=",AVERAGE(C82:J82))</f>
        <v>=</v>
      </c>
    </row>
    <row r="83" spans="1:11" ht="27.75" customHeight="1">
      <c r="A83" s="141" t="s">
        <v>78</v>
      </c>
      <c r="B83" s="170" t="s">
        <v>26</v>
      </c>
      <c r="C83" s="116" t="s">
        <v>93</v>
      </c>
      <c r="D83" s="116" t="s">
        <v>93</v>
      </c>
      <c r="E83" s="116">
        <v>70</v>
      </c>
      <c r="F83" s="116">
        <v>75</v>
      </c>
      <c r="G83" s="116">
        <v>65</v>
      </c>
      <c r="H83" s="116">
        <v>70</v>
      </c>
      <c r="I83" s="116">
        <v>65</v>
      </c>
      <c r="J83" s="116">
        <v>70</v>
      </c>
      <c r="K83" s="52">
        <f>IF(ISERROR(AVERAGE(C83:J83)),"=",AVERAGE(C83:J83))</f>
        <v>69.16666666666667</v>
      </c>
    </row>
    <row r="84" spans="1:11" ht="27.75" customHeight="1">
      <c r="A84" s="248" t="s">
        <v>132</v>
      </c>
      <c r="B84" s="248"/>
      <c r="C84" s="248"/>
      <c r="D84" s="248"/>
      <c r="E84" s="248"/>
      <c r="F84" s="248"/>
      <c r="G84" s="248"/>
      <c r="H84" s="248"/>
      <c r="I84" s="248"/>
      <c r="J84" s="248"/>
      <c r="K84" s="137"/>
    </row>
    <row r="85" spans="1:12" s="25" customFormat="1" ht="26.25" customHeight="1">
      <c r="A85" s="49" t="s">
        <v>99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3"/>
      <c r="L85" s="144"/>
    </row>
    <row r="86" spans="1:11" ht="15.75" customHeight="1">
      <c r="A86" s="46" t="s">
        <v>100</v>
      </c>
      <c r="B86" s="170" t="s">
        <v>26</v>
      </c>
      <c r="C86" s="116" t="s">
        <v>93</v>
      </c>
      <c r="D86" s="116" t="s">
        <v>93</v>
      </c>
      <c r="E86" s="116" t="s">
        <v>93</v>
      </c>
      <c r="F86" s="116" t="s">
        <v>93</v>
      </c>
      <c r="G86" s="116" t="s">
        <v>93</v>
      </c>
      <c r="H86" s="116" t="s">
        <v>93</v>
      </c>
      <c r="I86" s="116" t="s">
        <v>93</v>
      </c>
      <c r="J86" s="116" t="s">
        <v>93</v>
      </c>
      <c r="K86" s="52" t="str">
        <f>IF(ISERROR(AVERAGE(C86:J86)),"=",AVERAGE(C86:J86))</f>
        <v>=</v>
      </c>
    </row>
    <row r="87" spans="1:11" ht="15.75" customHeight="1">
      <c r="A87" s="46" t="s">
        <v>101</v>
      </c>
      <c r="B87" s="51" t="s">
        <v>0</v>
      </c>
      <c r="C87" s="116" t="s">
        <v>93</v>
      </c>
      <c r="D87" s="116" t="s">
        <v>93</v>
      </c>
      <c r="E87" s="116" t="s">
        <v>93</v>
      </c>
      <c r="F87" s="116" t="s">
        <v>93</v>
      </c>
      <c r="G87" s="116" t="s">
        <v>93</v>
      </c>
      <c r="H87" s="116" t="s">
        <v>93</v>
      </c>
      <c r="I87" s="116" t="s">
        <v>93</v>
      </c>
      <c r="J87" s="116" t="s">
        <v>93</v>
      </c>
      <c r="K87" s="52" t="str">
        <f>IF(ISERROR(AVERAGE(C87:J87)),"=",AVERAGE(C87:J87))</f>
        <v>=</v>
      </c>
    </row>
    <row r="88" spans="1:11" ht="15.75" customHeight="1">
      <c r="A88" s="46" t="s">
        <v>102</v>
      </c>
      <c r="B88" s="51" t="s">
        <v>0</v>
      </c>
      <c r="C88" s="116" t="s">
        <v>93</v>
      </c>
      <c r="D88" s="116" t="s">
        <v>93</v>
      </c>
      <c r="E88" s="116" t="s">
        <v>93</v>
      </c>
      <c r="F88" s="116" t="s">
        <v>93</v>
      </c>
      <c r="G88" s="116" t="s">
        <v>93</v>
      </c>
      <c r="H88" s="116" t="s">
        <v>93</v>
      </c>
      <c r="I88" s="116" t="s">
        <v>93</v>
      </c>
      <c r="J88" s="116" t="s">
        <v>93</v>
      </c>
      <c r="K88" s="52" t="str">
        <f>IF(ISERROR(AVERAGE(C88:J88)),"=",AVERAGE(C88:J88))</f>
        <v>=</v>
      </c>
    </row>
    <row r="89" spans="1:11" ht="15.75" customHeight="1">
      <c r="A89" s="46" t="s">
        <v>103</v>
      </c>
      <c r="B89" s="51" t="s">
        <v>0</v>
      </c>
      <c r="C89" s="116" t="s">
        <v>93</v>
      </c>
      <c r="D89" s="116" t="s">
        <v>93</v>
      </c>
      <c r="E89" s="116" t="s">
        <v>93</v>
      </c>
      <c r="F89" s="116" t="s">
        <v>93</v>
      </c>
      <c r="G89" s="116" t="s">
        <v>93</v>
      </c>
      <c r="H89" s="116" t="s">
        <v>93</v>
      </c>
      <c r="I89" s="116" t="s">
        <v>93</v>
      </c>
      <c r="J89" s="116" t="s">
        <v>93</v>
      </c>
      <c r="K89" s="52" t="str">
        <f>IF(ISERROR(AVERAGE(C89:J89)),"=",AVERAGE(C89:J89))</f>
        <v>=</v>
      </c>
    </row>
    <row r="90" spans="1:11" ht="15.75" customHeight="1">
      <c r="A90" s="46" t="s">
        <v>104</v>
      </c>
      <c r="B90" s="51" t="s">
        <v>0</v>
      </c>
      <c r="C90" s="116" t="s">
        <v>93</v>
      </c>
      <c r="D90" s="116" t="s">
        <v>93</v>
      </c>
      <c r="E90" s="116" t="s">
        <v>93</v>
      </c>
      <c r="F90" s="116" t="s">
        <v>93</v>
      </c>
      <c r="G90" s="116" t="s">
        <v>93</v>
      </c>
      <c r="H90" s="116" t="s">
        <v>93</v>
      </c>
      <c r="I90" s="116" t="s">
        <v>93</v>
      </c>
      <c r="J90" s="116" t="s">
        <v>93</v>
      </c>
      <c r="K90" s="52" t="str">
        <f>IF(ISERROR(AVERAGE(C90:J90)),"=",AVERAGE(C90:J90))</f>
        <v>=</v>
      </c>
    </row>
    <row r="91" spans="1:11" ht="22.5" customHeight="1">
      <c r="A91" s="49" t="s">
        <v>180</v>
      </c>
      <c r="B91" s="47"/>
      <c r="C91" s="47"/>
      <c r="D91" s="47"/>
      <c r="E91" s="47"/>
      <c r="F91" s="47"/>
      <c r="G91" s="145"/>
      <c r="H91" s="146"/>
      <c r="I91" s="145"/>
      <c r="J91" s="146"/>
      <c r="K91" s="147"/>
    </row>
    <row r="92" spans="1:11" ht="15.75" customHeight="1">
      <c r="A92" s="46" t="s">
        <v>107</v>
      </c>
      <c r="B92" s="51" t="s">
        <v>92</v>
      </c>
      <c r="C92" s="116" t="s">
        <v>93</v>
      </c>
      <c r="D92" s="116" t="s">
        <v>93</v>
      </c>
      <c r="E92" s="52">
        <v>4</v>
      </c>
      <c r="F92" s="52">
        <v>4.5</v>
      </c>
      <c r="G92" s="52">
        <v>4</v>
      </c>
      <c r="H92" s="52">
        <v>4.5</v>
      </c>
      <c r="I92" s="52">
        <v>4.3</v>
      </c>
      <c r="J92" s="52">
        <v>4.6</v>
      </c>
      <c r="K92" s="126">
        <f>IF(ISERROR(AVERAGE(C92:J92)),"=",AVERAGE(C92:J92))</f>
        <v>4.316666666666666</v>
      </c>
    </row>
    <row r="93" spans="1:11" ht="15.75" customHeight="1">
      <c r="A93" s="46" t="s">
        <v>108</v>
      </c>
      <c r="B93" s="51" t="s">
        <v>0</v>
      </c>
      <c r="C93" s="116" t="s">
        <v>93</v>
      </c>
      <c r="D93" s="116" t="s">
        <v>93</v>
      </c>
      <c r="E93" s="52">
        <v>3.1</v>
      </c>
      <c r="F93" s="52">
        <v>3.6</v>
      </c>
      <c r="G93" s="52">
        <v>3.2</v>
      </c>
      <c r="H93" s="52">
        <v>3.6</v>
      </c>
      <c r="I93" s="52">
        <v>3.3</v>
      </c>
      <c r="J93" s="52">
        <v>3.6</v>
      </c>
      <c r="K93" s="126">
        <f>IF(ISERROR(AVERAGE(C93:J93)),"=",AVERAGE(C93:J93))</f>
        <v>3.4000000000000004</v>
      </c>
    </row>
    <row r="94" spans="1:11" ht="15.75" customHeight="1">
      <c r="A94" s="46" t="s">
        <v>109</v>
      </c>
      <c r="B94" s="51" t="s">
        <v>0</v>
      </c>
      <c r="C94" s="116" t="s">
        <v>93</v>
      </c>
      <c r="D94" s="116" t="s">
        <v>93</v>
      </c>
      <c r="E94" s="52">
        <v>3.1</v>
      </c>
      <c r="F94" s="52">
        <v>4</v>
      </c>
      <c r="G94" s="52">
        <v>3.1</v>
      </c>
      <c r="H94" s="52">
        <v>4</v>
      </c>
      <c r="I94" s="52">
        <v>3.3</v>
      </c>
      <c r="J94" s="52">
        <v>4.2</v>
      </c>
      <c r="K94" s="126">
        <f>IF(ISERROR(AVERAGE(C94:J94)),"=",AVERAGE(C94:J94))</f>
        <v>3.6166666666666667</v>
      </c>
    </row>
    <row r="95" spans="1:11" ht="15.75" customHeight="1">
      <c r="A95" s="46" t="s">
        <v>110</v>
      </c>
      <c r="B95" s="51" t="s">
        <v>0</v>
      </c>
      <c r="C95" s="116" t="s">
        <v>93</v>
      </c>
      <c r="D95" s="116" t="s">
        <v>93</v>
      </c>
      <c r="E95" s="52">
        <v>3</v>
      </c>
      <c r="F95" s="52">
        <v>3.4</v>
      </c>
      <c r="G95" s="52">
        <v>3.2</v>
      </c>
      <c r="H95" s="52">
        <v>3.5</v>
      </c>
      <c r="I95" s="52">
        <v>3.2</v>
      </c>
      <c r="J95" s="52">
        <v>3.5</v>
      </c>
      <c r="K95" s="126">
        <f>IF(ISERROR(AVERAGE(C95:J95)),"=",AVERAGE(C95:J95))</f>
        <v>3.3000000000000003</v>
      </c>
    </row>
    <row r="96" spans="1:11" ht="18" customHeight="1">
      <c r="A96" s="49" t="s">
        <v>23</v>
      </c>
      <c r="B96" s="33" t="s">
        <v>5</v>
      </c>
      <c r="C96" s="139"/>
      <c r="D96" s="139"/>
      <c r="E96" s="139"/>
      <c r="F96" s="139"/>
      <c r="G96" s="148"/>
      <c r="H96" s="149"/>
      <c r="I96" s="148"/>
      <c r="J96" s="149"/>
      <c r="K96" s="147"/>
    </row>
    <row r="97" spans="1:11" ht="18" customHeight="1">
      <c r="A97" s="33" t="s">
        <v>13</v>
      </c>
      <c r="B97" s="33"/>
      <c r="C97" s="139"/>
      <c r="D97" s="139"/>
      <c r="E97" s="139"/>
      <c r="F97" s="139"/>
      <c r="G97" s="148"/>
      <c r="H97" s="149"/>
      <c r="I97" s="148"/>
      <c r="J97" s="149"/>
      <c r="K97" s="147"/>
    </row>
    <row r="98" spans="1:11" ht="15.75" customHeight="1">
      <c r="A98" s="150" t="s">
        <v>79</v>
      </c>
      <c r="B98" s="51" t="s">
        <v>27</v>
      </c>
      <c r="C98" s="116" t="s">
        <v>93</v>
      </c>
      <c r="D98" s="116" t="s">
        <v>93</v>
      </c>
      <c r="E98" s="52">
        <v>1.09</v>
      </c>
      <c r="F98" s="52">
        <v>1.11</v>
      </c>
      <c r="G98" s="52">
        <v>1.13</v>
      </c>
      <c r="H98" s="52">
        <v>1.15</v>
      </c>
      <c r="I98" s="52">
        <v>1.13</v>
      </c>
      <c r="J98" s="52">
        <v>1.15</v>
      </c>
      <c r="K98" s="52">
        <f>IF(ISERROR(AVERAGE(C98:J98)),"=",AVERAGE(C98:J98))</f>
        <v>1.1266666666666667</v>
      </c>
    </row>
    <row r="99" spans="1:11" ht="15.75" customHeight="1">
      <c r="A99" s="151" t="s">
        <v>66</v>
      </c>
      <c r="B99" s="33" t="s">
        <v>5</v>
      </c>
      <c r="C99" s="134"/>
      <c r="D99" s="134"/>
      <c r="E99" s="86"/>
      <c r="F99" s="86"/>
      <c r="G99" s="86"/>
      <c r="H99" s="86"/>
      <c r="I99" s="86"/>
      <c r="J99" s="86"/>
      <c r="K99" s="119"/>
    </row>
    <row r="100" spans="1:11" ht="15.75" customHeight="1">
      <c r="A100" s="152" t="s">
        <v>32</v>
      </c>
      <c r="B100" s="51" t="s">
        <v>27</v>
      </c>
      <c r="C100" s="116" t="s">
        <v>93</v>
      </c>
      <c r="D100" s="116" t="s">
        <v>93</v>
      </c>
      <c r="E100" s="52">
        <v>1.36</v>
      </c>
      <c r="F100" s="52">
        <v>1.38</v>
      </c>
      <c r="G100" s="52">
        <v>1.36</v>
      </c>
      <c r="H100" s="52">
        <v>1.38</v>
      </c>
      <c r="I100" s="52">
        <v>1.36</v>
      </c>
      <c r="J100" s="52">
        <v>1.38</v>
      </c>
      <c r="K100" s="52">
        <f>IF(ISERROR(AVERAGE(C100:J100)),"=",AVERAGE(C100:J100))</f>
        <v>1.37</v>
      </c>
    </row>
    <row r="101" spans="1:11" ht="15.75" customHeight="1">
      <c r="A101" s="152" t="s">
        <v>33</v>
      </c>
      <c r="B101" s="51" t="s">
        <v>0</v>
      </c>
      <c r="C101" s="116" t="s">
        <v>93</v>
      </c>
      <c r="D101" s="116" t="s">
        <v>93</v>
      </c>
      <c r="E101" s="52">
        <v>1.25</v>
      </c>
      <c r="F101" s="52">
        <v>1.27</v>
      </c>
      <c r="G101" s="52">
        <v>1.25</v>
      </c>
      <c r="H101" s="52">
        <v>1.27</v>
      </c>
      <c r="I101" s="52">
        <v>1.25</v>
      </c>
      <c r="J101" s="52">
        <v>1.27</v>
      </c>
      <c r="K101" s="52">
        <f>IF(ISERROR(AVERAGE(C101:J101)),"=",AVERAGE(C101:J101))</f>
        <v>1.26</v>
      </c>
    </row>
    <row r="102" spans="1:11" ht="15.75" customHeight="1">
      <c r="A102" s="46" t="s">
        <v>36</v>
      </c>
      <c r="B102" s="51" t="s">
        <v>0</v>
      </c>
      <c r="C102" s="116" t="s">
        <v>93</v>
      </c>
      <c r="D102" s="116" t="s">
        <v>93</v>
      </c>
      <c r="E102" s="52">
        <v>2.4</v>
      </c>
      <c r="F102" s="52">
        <v>2.44</v>
      </c>
      <c r="G102" s="52">
        <v>2.4</v>
      </c>
      <c r="H102" s="52">
        <v>2.44</v>
      </c>
      <c r="I102" s="52">
        <v>2.4</v>
      </c>
      <c r="J102" s="52">
        <v>2.44</v>
      </c>
      <c r="K102" s="52">
        <f>IF(ISERROR(AVERAGE(C102:J102)),"=",AVERAGE(C102:J102))</f>
        <v>2.42</v>
      </c>
    </row>
    <row r="103" spans="1:11" ht="15.75" customHeight="1">
      <c r="A103" s="151" t="s">
        <v>37</v>
      </c>
      <c r="B103" s="33"/>
      <c r="C103" s="134"/>
      <c r="D103" s="134"/>
      <c r="E103" s="86"/>
      <c r="F103" s="86"/>
      <c r="G103" s="86"/>
      <c r="H103" s="86"/>
      <c r="I103" s="86"/>
      <c r="J103" s="86"/>
      <c r="K103" s="147"/>
    </row>
    <row r="104" spans="1:11" ht="15.75" customHeight="1">
      <c r="A104" s="152" t="s">
        <v>34</v>
      </c>
      <c r="B104" s="51" t="s">
        <v>0</v>
      </c>
      <c r="C104" s="116" t="s">
        <v>93</v>
      </c>
      <c r="D104" s="116" t="s">
        <v>93</v>
      </c>
      <c r="E104" s="52">
        <v>1.69</v>
      </c>
      <c r="F104" s="52">
        <v>1.75</v>
      </c>
      <c r="G104" s="52">
        <v>1.65</v>
      </c>
      <c r="H104" s="52">
        <v>1.71</v>
      </c>
      <c r="I104" s="52">
        <v>1.59</v>
      </c>
      <c r="J104" s="52">
        <v>1.65</v>
      </c>
      <c r="K104" s="52">
        <f>IF(ISERROR(AVERAGE(C104:J104)),"=",AVERAGE(C104:J104))</f>
        <v>1.6733333333333336</v>
      </c>
    </row>
    <row r="105" spans="1:11" ht="15.75" customHeight="1">
      <c r="A105" s="152" t="s">
        <v>35</v>
      </c>
      <c r="B105" s="51" t="s">
        <v>0</v>
      </c>
      <c r="C105" s="116" t="s">
        <v>93</v>
      </c>
      <c r="D105" s="116" t="s">
        <v>93</v>
      </c>
      <c r="E105" s="52">
        <v>1.75</v>
      </c>
      <c r="F105" s="52">
        <v>1.81</v>
      </c>
      <c r="G105" s="52">
        <v>1.71</v>
      </c>
      <c r="H105" s="52">
        <v>1.77</v>
      </c>
      <c r="I105" s="52">
        <v>1.65</v>
      </c>
      <c r="J105" s="52">
        <v>1.71</v>
      </c>
      <c r="K105" s="52">
        <f>IF(ISERROR(AVERAGE(C105:J105)),"=",AVERAGE(C105:J105))</f>
        <v>1.7333333333333332</v>
      </c>
    </row>
    <row r="106" spans="1:10" ht="12.75">
      <c r="A106" s="2"/>
      <c r="B106" s="2"/>
      <c r="C106" s="116"/>
      <c r="D106" s="116"/>
      <c r="E106" s="2"/>
      <c r="F106" s="2"/>
      <c r="G106" s="2"/>
      <c r="H106" s="2"/>
      <c r="I106" s="2"/>
      <c r="J106" s="2"/>
    </row>
    <row r="107" spans="1:11" ht="20.25" customHeight="1">
      <c r="A107" s="112"/>
      <c r="B107" s="113"/>
      <c r="C107" s="251" t="s">
        <v>185</v>
      </c>
      <c r="D107" s="252"/>
      <c r="E107" s="251" t="s">
        <v>186</v>
      </c>
      <c r="F107" s="252"/>
      <c r="G107" s="251" t="s">
        <v>187</v>
      </c>
      <c r="H107" s="252"/>
      <c r="I107" s="251" t="s">
        <v>188</v>
      </c>
      <c r="J107" s="252"/>
      <c r="K107" s="114" t="s">
        <v>123</v>
      </c>
    </row>
    <row r="108" spans="1:11" ht="18" customHeight="1">
      <c r="A108" s="153"/>
      <c r="B108" s="154"/>
      <c r="C108" s="174" t="s">
        <v>124</v>
      </c>
      <c r="D108" s="174" t="s">
        <v>125</v>
      </c>
      <c r="E108" s="174" t="s">
        <v>124</v>
      </c>
      <c r="F108" s="174" t="s">
        <v>125</v>
      </c>
      <c r="G108" s="174" t="s">
        <v>124</v>
      </c>
      <c r="H108" s="174" t="s">
        <v>125</v>
      </c>
      <c r="I108" s="174" t="s">
        <v>124</v>
      </c>
      <c r="J108" s="174" t="s">
        <v>125</v>
      </c>
      <c r="K108" s="171" t="s">
        <v>189</v>
      </c>
    </row>
    <row r="109" spans="1:11" ht="34.5" customHeight="1">
      <c r="A109" s="153"/>
      <c r="B109" s="154"/>
      <c r="C109" s="245" t="s">
        <v>126</v>
      </c>
      <c r="D109" s="245"/>
      <c r="E109" s="82"/>
      <c r="F109" s="82"/>
      <c r="G109" s="82"/>
      <c r="H109" s="82"/>
      <c r="I109" s="82"/>
      <c r="J109" s="82"/>
      <c r="K109" s="175"/>
    </row>
    <row r="110" spans="1:11" ht="30" customHeight="1">
      <c r="A110" s="47" t="s">
        <v>80</v>
      </c>
      <c r="B110" s="155"/>
      <c r="C110" s="156"/>
      <c r="D110" s="156"/>
      <c r="K110" s="157"/>
    </row>
    <row r="111" spans="1:10" ht="20.25" customHeight="1">
      <c r="A111" s="158" t="s">
        <v>46</v>
      </c>
      <c r="E111" s="89"/>
      <c r="F111" s="89"/>
      <c r="G111" s="89"/>
      <c r="H111" s="89"/>
      <c r="I111" s="89"/>
      <c r="J111" s="89"/>
    </row>
    <row r="112" spans="1:11" ht="18" customHeight="1">
      <c r="A112" s="48" t="s">
        <v>112</v>
      </c>
      <c r="B112" s="33" t="s">
        <v>5</v>
      </c>
      <c r="C112" s="246"/>
      <c r="D112" s="246"/>
      <c r="E112" s="246"/>
      <c r="F112" s="246"/>
      <c r="G112" s="33"/>
      <c r="H112" s="33"/>
      <c r="I112" s="33"/>
      <c r="J112" s="33"/>
      <c r="K112" s="160"/>
    </row>
    <row r="113" spans="1:11" ht="18" customHeight="1">
      <c r="A113" s="46" t="s">
        <v>133</v>
      </c>
      <c r="B113" s="51" t="s">
        <v>27</v>
      </c>
      <c r="C113" s="116" t="s">
        <v>93</v>
      </c>
      <c r="D113" s="116" t="s">
        <v>93</v>
      </c>
      <c r="E113" s="52">
        <v>2.6</v>
      </c>
      <c r="F113" s="52">
        <v>2.7</v>
      </c>
      <c r="G113" s="52">
        <v>2.6</v>
      </c>
      <c r="H113" s="52">
        <v>2.7</v>
      </c>
      <c r="I113" s="52">
        <v>2.6</v>
      </c>
      <c r="J113" s="52">
        <v>2.7</v>
      </c>
      <c r="K113" s="52">
        <f aca="true" t="shared" si="3" ref="K113:K118">IF(ISERROR(AVERAGE(C113:J113)),"=",AVERAGE(C113:J113))</f>
        <v>2.6500000000000004</v>
      </c>
    </row>
    <row r="114" spans="1:11" ht="18" customHeight="1">
      <c r="A114" s="46" t="s">
        <v>134</v>
      </c>
      <c r="B114" s="51" t="s">
        <v>0</v>
      </c>
      <c r="C114" s="116" t="s">
        <v>93</v>
      </c>
      <c r="D114" s="116" t="s">
        <v>93</v>
      </c>
      <c r="E114" s="52">
        <v>2.37</v>
      </c>
      <c r="F114" s="52">
        <v>2.47</v>
      </c>
      <c r="G114" s="52">
        <v>2.37</v>
      </c>
      <c r="H114" s="52">
        <v>2.47</v>
      </c>
      <c r="I114" s="52">
        <v>2.37</v>
      </c>
      <c r="J114" s="52">
        <v>2.47</v>
      </c>
      <c r="K114" s="52">
        <f t="shared" si="3"/>
        <v>2.4200000000000004</v>
      </c>
    </row>
    <row r="115" spans="1:11" ht="18" customHeight="1">
      <c r="A115" s="46" t="s">
        <v>135</v>
      </c>
      <c r="B115" s="51" t="s">
        <v>0</v>
      </c>
      <c r="C115" s="116" t="s">
        <v>93</v>
      </c>
      <c r="D115" s="116" t="s">
        <v>93</v>
      </c>
      <c r="E115" s="52">
        <v>2.37</v>
      </c>
      <c r="F115" s="52">
        <v>2.47</v>
      </c>
      <c r="G115" s="52">
        <v>2.37</v>
      </c>
      <c r="H115" s="52">
        <v>2.47</v>
      </c>
      <c r="I115" s="52">
        <v>2.37</v>
      </c>
      <c r="J115" s="52">
        <v>2.47</v>
      </c>
      <c r="K115" s="52">
        <f t="shared" si="3"/>
        <v>2.4200000000000004</v>
      </c>
    </row>
    <row r="116" spans="1:11" ht="18" customHeight="1">
      <c r="A116" s="46" t="s">
        <v>136</v>
      </c>
      <c r="B116" s="51" t="s">
        <v>0</v>
      </c>
      <c r="C116" s="116" t="s">
        <v>93</v>
      </c>
      <c r="D116" s="116" t="s">
        <v>93</v>
      </c>
      <c r="E116" s="52">
        <v>2.1</v>
      </c>
      <c r="F116" s="52">
        <v>2.2</v>
      </c>
      <c r="G116" s="52">
        <v>2.1</v>
      </c>
      <c r="H116" s="52">
        <v>2.2</v>
      </c>
      <c r="I116" s="52">
        <v>2.1</v>
      </c>
      <c r="J116" s="52">
        <v>2.2</v>
      </c>
      <c r="K116" s="52">
        <f t="shared" si="3"/>
        <v>2.1500000000000004</v>
      </c>
    </row>
    <row r="117" spans="1:11" ht="18" customHeight="1">
      <c r="A117" s="46" t="s">
        <v>81</v>
      </c>
      <c r="B117" s="51" t="s">
        <v>0</v>
      </c>
      <c r="C117" s="116" t="s">
        <v>93</v>
      </c>
      <c r="D117" s="116" t="s">
        <v>93</v>
      </c>
      <c r="E117" s="52">
        <v>2</v>
      </c>
      <c r="F117" s="52">
        <v>2.07</v>
      </c>
      <c r="G117" s="52">
        <v>2</v>
      </c>
      <c r="H117" s="52">
        <v>2.07</v>
      </c>
      <c r="I117" s="52">
        <v>2</v>
      </c>
      <c r="J117" s="52">
        <v>2.07</v>
      </c>
      <c r="K117" s="52">
        <f t="shared" si="3"/>
        <v>2.035</v>
      </c>
    </row>
    <row r="118" spans="1:11" ht="18" customHeight="1">
      <c r="A118" s="46" t="s">
        <v>64</v>
      </c>
      <c r="B118" s="51" t="s">
        <v>0</v>
      </c>
      <c r="C118" s="116" t="s">
        <v>93</v>
      </c>
      <c r="D118" s="116" t="s">
        <v>93</v>
      </c>
      <c r="E118" s="52">
        <v>1.49</v>
      </c>
      <c r="F118" s="52">
        <v>1.57</v>
      </c>
      <c r="G118" s="52">
        <v>1.49</v>
      </c>
      <c r="H118" s="52">
        <v>1.57</v>
      </c>
      <c r="I118" s="52">
        <v>1.49</v>
      </c>
      <c r="J118" s="52">
        <v>1.57</v>
      </c>
      <c r="K118" s="52">
        <f t="shared" si="3"/>
        <v>1.53</v>
      </c>
    </row>
    <row r="119" spans="1:11" ht="18" customHeight="1">
      <c r="A119" s="48" t="s">
        <v>82</v>
      </c>
      <c r="B119" s="33"/>
      <c r="C119" s="119"/>
      <c r="D119" s="119"/>
      <c r="E119" s="119"/>
      <c r="F119" s="119"/>
      <c r="G119" s="118"/>
      <c r="H119" s="146"/>
      <c r="I119" s="118"/>
      <c r="J119" s="146"/>
      <c r="K119" s="147"/>
    </row>
    <row r="120" spans="1:11" ht="18" customHeight="1">
      <c r="A120" s="151" t="s">
        <v>14</v>
      </c>
      <c r="B120" s="33"/>
      <c r="C120" s="139"/>
      <c r="D120" s="139"/>
      <c r="E120" s="139"/>
      <c r="F120" s="139"/>
      <c r="G120" s="118"/>
      <c r="H120" s="146"/>
      <c r="I120" s="118"/>
      <c r="J120" s="146"/>
      <c r="K120" s="147"/>
    </row>
    <row r="121" spans="1:11" ht="18" customHeight="1">
      <c r="A121" s="161" t="s">
        <v>67</v>
      </c>
      <c r="B121" s="51" t="s">
        <v>27</v>
      </c>
      <c r="C121" s="116" t="s">
        <v>93</v>
      </c>
      <c r="D121" s="116" t="s">
        <v>93</v>
      </c>
      <c r="E121" s="52">
        <v>1.65</v>
      </c>
      <c r="F121" s="52">
        <v>1.8</v>
      </c>
      <c r="G121" s="52">
        <v>1.65</v>
      </c>
      <c r="H121" s="52">
        <v>1.8</v>
      </c>
      <c r="I121" s="52">
        <v>1.65</v>
      </c>
      <c r="J121" s="52">
        <v>1.8</v>
      </c>
      <c r="K121" s="52">
        <f>IF(ISERROR(AVERAGE(C121:J121)),"=",AVERAGE(C121:J121))</f>
        <v>1.7249999999999999</v>
      </c>
    </row>
    <row r="122" spans="1:11" ht="18" customHeight="1">
      <c r="A122" s="161" t="s">
        <v>68</v>
      </c>
      <c r="B122" s="51" t="s">
        <v>0</v>
      </c>
      <c r="C122" s="116" t="s">
        <v>93</v>
      </c>
      <c r="D122" s="116" t="s">
        <v>93</v>
      </c>
      <c r="E122" s="52">
        <v>1.43</v>
      </c>
      <c r="F122" s="52">
        <v>1.62</v>
      </c>
      <c r="G122" s="52">
        <v>1.43</v>
      </c>
      <c r="H122" s="52">
        <v>1.62</v>
      </c>
      <c r="I122" s="52">
        <v>1.43</v>
      </c>
      <c r="J122" s="52">
        <v>1.62</v>
      </c>
      <c r="K122" s="52">
        <f>IF(ISERROR(AVERAGE(C122:J122)),"=",AVERAGE(C122:J122))</f>
        <v>1.5249999999999997</v>
      </c>
    </row>
    <row r="123" spans="1:11" ht="18" customHeight="1">
      <c r="A123" s="46" t="s">
        <v>15</v>
      </c>
      <c r="B123" s="51"/>
      <c r="C123" s="116"/>
      <c r="D123" s="116"/>
      <c r="E123" s="52"/>
      <c r="F123" s="52"/>
      <c r="G123" s="52"/>
      <c r="H123" s="52"/>
      <c r="I123" s="52"/>
      <c r="J123" s="52"/>
      <c r="K123" s="52"/>
    </row>
    <row r="124" spans="1:11" ht="18" customHeight="1">
      <c r="A124" s="161" t="s">
        <v>67</v>
      </c>
      <c r="B124" s="51" t="s">
        <v>0</v>
      </c>
      <c r="C124" s="116" t="s">
        <v>93</v>
      </c>
      <c r="D124" s="116" t="s">
        <v>93</v>
      </c>
      <c r="E124" s="52">
        <v>1.18</v>
      </c>
      <c r="F124" s="52">
        <v>1.33</v>
      </c>
      <c r="G124" s="52">
        <v>1.18</v>
      </c>
      <c r="H124" s="52">
        <v>1.33</v>
      </c>
      <c r="I124" s="52">
        <v>1.18</v>
      </c>
      <c r="J124" s="52">
        <v>1.33</v>
      </c>
      <c r="K124" s="52">
        <f>IF(ISERROR(AVERAGE(C124:J124)),"=",AVERAGE(C124:J124))</f>
        <v>1.255</v>
      </c>
    </row>
    <row r="125" spans="1:11" ht="18" customHeight="1">
      <c r="A125" s="161" t="s">
        <v>68</v>
      </c>
      <c r="B125" s="51" t="s">
        <v>0</v>
      </c>
      <c r="C125" s="116" t="s">
        <v>93</v>
      </c>
      <c r="D125" s="116" t="s">
        <v>93</v>
      </c>
      <c r="E125" s="52">
        <v>0.99</v>
      </c>
      <c r="F125" s="52">
        <v>1.06</v>
      </c>
      <c r="G125" s="52">
        <v>0.99</v>
      </c>
      <c r="H125" s="52">
        <v>1.06</v>
      </c>
      <c r="I125" s="52">
        <v>0.99</v>
      </c>
      <c r="J125" s="52">
        <v>1.06</v>
      </c>
      <c r="K125" s="52">
        <f>IF(ISERROR(AVERAGE(C125:J125)),"=",AVERAGE(C125:J125))</f>
        <v>1.0250000000000001</v>
      </c>
    </row>
    <row r="126" spans="1:11" ht="18" customHeight="1">
      <c r="A126" s="46" t="s">
        <v>16</v>
      </c>
      <c r="B126" s="51" t="s">
        <v>0</v>
      </c>
      <c r="C126" s="116" t="s">
        <v>93</v>
      </c>
      <c r="D126" s="116" t="s">
        <v>93</v>
      </c>
      <c r="E126" s="52">
        <v>0.68</v>
      </c>
      <c r="F126" s="52">
        <v>0.81</v>
      </c>
      <c r="G126" s="52">
        <v>0.68</v>
      </c>
      <c r="H126" s="52">
        <v>0.81</v>
      </c>
      <c r="I126" s="52">
        <v>0.68</v>
      </c>
      <c r="J126" s="52">
        <v>0.81</v>
      </c>
      <c r="K126" s="52">
        <f>IF(ISERROR(AVERAGE(C126:J126)),"=",AVERAGE(C126:J126))</f>
        <v>0.7450000000000001</v>
      </c>
    </row>
    <row r="127" spans="1:11" ht="18" customHeight="1">
      <c r="A127" s="48" t="s">
        <v>22</v>
      </c>
      <c r="B127" s="33"/>
      <c r="C127" s="119"/>
      <c r="D127" s="119"/>
      <c r="E127" s="119"/>
      <c r="F127" s="119"/>
      <c r="G127" s="118"/>
      <c r="H127" s="146"/>
      <c r="I127" s="118"/>
      <c r="J127" s="146"/>
      <c r="K127" s="147"/>
    </row>
    <row r="128" spans="1:11" ht="18" customHeight="1">
      <c r="A128" s="46" t="s">
        <v>38</v>
      </c>
      <c r="B128" s="51" t="s">
        <v>27</v>
      </c>
      <c r="C128" s="116" t="s">
        <v>93</v>
      </c>
      <c r="D128" s="116" t="s">
        <v>93</v>
      </c>
      <c r="E128" s="52">
        <v>1.05</v>
      </c>
      <c r="F128" s="52">
        <v>1.17</v>
      </c>
      <c r="G128" s="52">
        <v>1.05</v>
      </c>
      <c r="H128" s="52">
        <v>1.17</v>
      </c>
      <c r="I128" s="52">
        <v>1.05</v>
      </c>
      <c r="J128" s="52">
        <v>1.17</v>
      </c>
      <c r="K128" s="52">
        <f>IF(ISERROR(AVERAGE(C128:J128)),"=",AVERAGE(C128:J128))</f>
        <v>1.1099999999999999</v>
      </c>
    </row>
    <row r="129" spans="1:12" ht="18" customHeight="1">
      <c r="A129" s="46" t="s">
        <v>91</v>
      </c>
      <c r="B129" s="51" t="s">
        <v>0</v>
      </c>
      <c r="C129" s="116" t="s">
        <v>93</v>
      </c>
      <c r="D129" s="116" t="s">
        <v>93</v>
      </c>
      <c r="E129" s="52">
        <v>1.06</v>
      </c>
      <c r="F129" s="52">
        <v>1.22</v>
      </c>
      <c r="G129" s="52">
        <v>1.06</v>
      </c>
      <c r="H129" s="52">
        <v>1.22</v>
      </c>
      <c r="I129" s="52">
        <v>1.06</v>
      </c>
      <c r="J129" s="52">
        <v>1.22</v>
      </c>
      <c r="K129" s="52">
        <f>IF(ISERROR(AVERAGE(C129:J129)),"=",AVERAGE(C129:J129))</f>
        <v>1.1400000000000001</v>
      </c>
      <c r="L129" s="162"/>
    </row>
    <row r="130" spans="1:11" ht="24" customHeight="1">
      <c r="A130" s="47" t="s">
        <v>71</v>
      </c>
      <c r="B130" s="47"/>
      <c r="C130" s="163"/>
      <c r="D130" s="163"/>
      <c r="E130" s="163"/>
      <c r="F130" s="163"/>
      <c r="G130" s="164"/>
      <c r="H130" s="146"/>
      <c r="I130" s="164"/>
      <c r="J130" s="146"/>
      <c r="K130" s="159"/>
    </row>
    <row r="131" spans="1:11" ht="18" customHeight="1">
      <c r="A131" s="48" t="s">
        <v>113</v>
      </c>
      <c r="B131" s="33"/>
      <c r="C131" s="163"/>
      <c r="D131" s="163"/>
      <c r="E131" s="163"/>
      <c r="F131" s="163"/>
      <c r="G131" s="118"/>
      <c r="H131" s="146"/>
      <c r="I131" s="118"/>
      <c r="J131" s="146"/>
      <c r="K131" s="159"/>
    </row>
    <row r="132" spans="1:11" ht="18" customHeight="1">
      <c r="A132" s="46" t="s">
        <v>42</v>
      </c>
      <c r="B132" s="51" t="s">
        <v>27</v>
      </c>
      <c r="C132" s="116" t="s">
        <v>93</v>
      </c>
      <c r="D132" s="116" t="s">
        <v>93</v>
      </c>
      <c r="E132" s="52">
        <v>1.2</v>
      </c>
      <c r="F132" s="52">
        <v>1.8</v>
      </c>
      <c r="G132" s="52">
        <v>1.2</v>
      </c>
      <c r="H132" s="52">
        <v>1.8</v>
      </c>
      <c r="I132" s="52">
        <v>1.2</v>
      </c>
      <c r="J132" s="52">
        <v>1.8</v>
      </c>
      <c r="K132" s="52">
        <f aca="true" t="shared" si="4" ref="K132:K138">IF(ISERROR(AVERAGE(C132:J132)),"=",AVERAGE(C132:J132))</f>
        <v>1.5</v>
      </c>
    </row>
    <row r="133" spans="1:11" ht="18" customHeight="1">
      <c r="A133" s="46" t="s">
        <v>43</v>
      </c>
      <c r="B133" s="51" t="s">
        <v>0</v>
      </c>
      <c r="C133" s="116" t="s">
        <v>93</v>
      </c>
      <c r="D133" s="116" t="s">
        <v>93</v>
      </c>
      <c r="E133" s="52">
        <v>3.65</v>
      </c>
      <c r="F133" s="52">
        <v>4.5</v>
      </c>
      <c r="G133" s="52">
        <v>3.65</v>
      </c>
      <c r="H133" s="52">
        <v>4.5</v>
      </c>
      <c r="I133" s="52">
        <v>3.65</v>
      </c>
      <c r="J133" s="52">
        <v>4.5</v>
      </c>
      <c r="K133" s="52">
        <f t="shared" si="4"/>
        <v>4.075</v>
      </c>
    </row>
    <row r="134" spans="1:11" ht="18" customHeight="1">
      <c r="A134" s="46" t="s">
        <v>44</v>
      </c>
      <c r="B134" s="51" t="s">
        <v>0</v>
      </c>
      <c r="C134" s="116" t="s">
        <v>93</v>
      </c>
      <c r="D134" s="116" t="s">
        <v>93</v>
      </c>
      <c r="E134" s="52">
        <v>2.5</v>
      </c>
      <c r="F134" s="52">
        <v>2.6</v>
      </c>
      <c r="G134" s="52">
        <v>2.5</v>
      </c>
      <c r="H134" s="52">
        <v>2.6</v>
      </c>
      <c r="I134" s="52">
        <v>2.5</v>
      </c>
      <c r="J134" s="52">
        <v>2.6</v>
      </c>
      <c r="K134" s="52">
        <f t="shared" si="4"/>
        <v>2.55</v>
      </c>
    </row>
    <row r="135" spans="1:11" ht="18" customHeight="1">
      <c r="A135" s="46" t="s">
        <v>39</v>
      </c>
      <c r="B135" s="51" t="s">
        <v>0</v>
      </c>
      <c r="C135" s="116" t="s">
        <v>93</v>
      </c>
      <c r="D135" s="116" t="s">
        <v>93</v>
      </c>
      <c r="E135" s="52">
        <v>2.38</v>
      </c>
      <c r="F135" s="52">
        <v>2.48</v>
      </c>
      <c r="G135" s="52">
        <v>2.38</v>
      </c>
      <c r="H135" s="52">
        <v>2.48</v>
      </c>
      <c r="I135" s="52">
        <v>2.38</v>
      </c>
      <c r="J135" s="52">
        <v>2.48</v>
      </c>
      <c r="K135" s="52">
        <f t="shared" si="4"/>
        <v>2.4299999999999997</v>
      </c>
    </row>
    <row r="136" spans="1:11" ht="18" customHeight="1">
      <c r="A136" s="46" t="s">
        <v>40</v>
      </c>
      <c r="B136" s="51" t="s">
        <v>0</v>
      </c>
      <c r="C136" s="116" t="s">
        <v>93</v>
      </c>
      <c r="D136" s="116" t="s">
        <v>93</v>
      </c>
      <c r="E136" s="52">
        <v>2.75</v>
      </c>
      <c r="F136" s="52">
        <v>2.85</v>
      </c>
      <c r="G136" s="52">
        <v>2.75</v>
      </c>
      <c r="H136" s="52">
        <v>2.85</v>
      </c>
      <c r="I136" s="52">
        <v>2.75</v>
      </c>
      <c r="J136" s="52">
        <v>2.85</v>
      </c>
      <c r="K136" s="52">
        <f t="shared" si="4"/>
        <v>2.8000000000000003</v>
      </c>
    </row>
    <row r="137" spans="1:11" ht="18" customHeight="1">
      <c r="A137" s="46" t="s">
        <v>83</v>
      </c>
      <c r="B137" s="51" t="s">
        <v>0</v>
      </c>
      <c r="C137" s="116" t="s">
        <v>93</v>
      </c>
      <c r="D137" s="116" t="s">
        <v>93</v>
      </c>
      <c r="E137" s="52">
        <v>2.59</v>
      </c>
      <c r="F137" s="52">
        <v>2.65</v>
      </c>
      <c r="G137" s="52">
        <v>2.59</v>
      </c>
      <c r="H137" s="52">
        <v>2.65</v>
      </c>
      <c r="I137" s="52">
        <v>2.59</v>
      </c>
      <c r="J137" s="52">
        <v>2.65</v>
      </c>
      <c r="K137" s="52">
        <f t="shared" si="4"/>
        <v>2.62</v>
      </c>
    </row>
    <row r="138" spans="1:11" ht="18" customHeight="1">
      <c r="A138" s="46" t="s">
        <v>122</v>
      </c>
      <c r="B138" s="51" t="s">
        <v>0</v>
      </c>
      <c r="C138" s="116" t="s">
        <v>93</v>
      </c>
      <c r="D138" s="116" t="s">
        <v>93</v>
      </c>
      <c r="E138" s="52">
        <v>2.4</v>
      </c>
      <c r="F138" s="52">
        <v>3</v>
      </c>
      <c r="G138" s="52">
        <v>2.4</v>
      </c>
      <c r="H138" s="52">
        <v>3</v>
      </c>
      <c r="I138" s="52">
        <v>2.4</v>
      </c>
      <c r="J138" s="52">
        <v>3</v>
      </c>
      <c r="K138" s="52">
        <f t="shared" si="4"/>
        <v>2.7000000000000006</v>
      </c>
    </row>
    <row r="139" spans="1:11" ht="18" customHeight="1">
      <c r="A139" s="48" t="s">
        <v>22</v>
      </c>
      <c r="B139" s="33"/>
      <c r="C139" s="163"/>
      <c r="D139" s="163"/>
      <c r="E139" s="163"/>
      <c r="F139" s="163"/>
      <c r="G139" s="118"/>
      <c r="H139" s="146"/>
      <c r="I139" s="118"/>
      <c r="J139" s="146"/>
      <c r="K139" s="159"/>
    </row>
    <row r="140" spans="1:11" ht="18" customHeight="1">
      <c r="A140" s="46" t="s">
        <v>69</v>
      </c>
      <c r="B140" s="51" t="s">
        <v>27</v>
      </c>
      <c r="C140" s="116" t="s">
        <v>93</v>
      </c>
      <c r="D140" s="116" t="s">
        <v>93</v>
      </c>
      <c r="E140" s="52">
        <v>1.86</v>
      </c>
      <c r="F140" s="52">
        <v>1.94</v>
      </c>
      <c r="G140" s="52">
        <v>1.89</v>
      </c>
      <c r="H140" s="52">
        <v>1.97</v>
      </c>
      <c r="I140" s="52">
        <v>1.91</v>
      </c>
      <c r="J140" s="52">
        <v>1.99</v>
      </c>
      <c r="K140" s="52">
        <f>IF(ISERROR(AVERAGE(C140:J140)),"=",AVERAGE(C140:J140))</f>
        <v>1.9266666666666665</v>
      </c>
    </row>
    <row r="141" spans="1:11" ht="18" customHeight="1">
      <c r="A141" s="46" t="s">
        <v>70</v>
      </c>
      <c r="B141" s="51" t="s">
        <v>0</v>
      </c>
      <c r="C141" s="116" t="s">
        <v>93</v>
      </c>
      <c r="D141" s="116" t="s">
        <v>93</v>
      </c>
      <c r="E141" s="52">
        <v>1.5</v>
      </c>
      <c r="F141" s="52">
        <v>1.57</v>
      </c>
      <c r="G141" s="52">
        <v>1.52</v>
      </c>
      <c r="H141" s="52">
        <v>1.59</v>
      </c>
      <c r="I141" s="52">
        <v>1.55</v>
      </c>
      <c r="J141" s="52">
        <v>1.62</v>
      </c>
      <c r="K141" s="52">
        <f>IF(ISERROR(AVERAGE(C141:J141)),"=",AVERAGE(C141:J141))</f>
        <v>1.5583333333333333</v>
      </c>
    </row>
    <row r="142" spans="1:11" ht="20.25" customHeight="1">
      <c r="A142" s="47" t="s">
        <v>84</v>
      </c>
      <c r="B142" s="33"/>
      <c r="C142" s="163"/>
      <c r="D142" s="163"/>
      <c r="E142" s="163"/>
      <c r="F142" s="163"/>
      <c r="G142" s="164"/>
      <c r="H142" s="146"/>
      <c r="I142" s="164"/>
      <c r="J142" s="146"/>
      <c r="K142" s="147"/>
    </row>
    <row r="143" spans="1:11" ht="18" customHeight="1">
      <c r="A143" s="48" t="s">
        <v>85</v>
      </c>
      <c r="B143" s="33"/>
      <c r="C143" s="163"/>
      <c r="D143" s="163"/>
      <c r="E143" s="163"/>
      <c r="F143" s="163"/>
      <c r="G143" s="118"/>
      <c r="H143" s="146"/>
      <c r="I143" s="118"/>
      <c r="J143" s="146"/>
      <c r="K143" s="147"/>
    </row>
    <row r="144" spans="1:11" ht="18" customHeight="1">
      <c r="A144" s="46" t="s">
        <v>145</v>
      </c>
      <c r="B144" s="51" t="s">
        <v>26</v>
      </c>
      <c r="C144" s="52" t="s">
        <v>93</v>
      </c>
      <c r="D144" s="52" t="s">
        <v>93</v>
      </c>
      <c r="E144" s="52">
        <v>8</v>
      </c>
      <c r="F144" s="52">
        <v>10</v>
      </c>
      <c r="G144" s="52">
        <v>8.5</v>
      </c>
      <c r="H144" s="52">
        <v>10.5</v>
      </c>
      <c r="I144" s="52">
        <v>8.5</v>
      </c>
      <c r="J144" s="52">
        <v>10.5</v>
      </c>
      <c r="K144" s="126">
        <f>IF(ISERROR(AVERAGE(C144:J144)),"=",AVERAGE(C144:J144))</f>
        <v>9.333333333333334</v>
      </c>
    </row>
    <row r="145" spans="1:11" ht="18" customHeight="1">
      <c r="A145" s="46" t="s">
        <v>146</v>
      </c>
      <c r="B145" s="172" t="s">
        <v>0</v>
      </c>
      <c r="C145" s="167" t="s">
        <v>93</v>
      </c>
      <c r="D145" s="167" t="s">
        <v>93</v>
      </c>
      <c r="E145" s="52" t="s">
        <v>93</v>
      </c>
      <c r="F145" s="52" t="s">
        <v>93</v>
      </c>
      <c r="G145" s="52" t="s">
        <v>93</v>
      </c>
      <c r="H145" s="52" t="s">
        <v>93</v>
      </c>
      <c r="I145" s="52" t="s">
        <v>93</v>
      </c>
      <c r="J145" s="52" t="s">
        <v>93</v>
      </c>
      <c r="K145" s="126" t="str">
        <f>IF(ISERROR(AVERAGE(C145:J145)),"=",AVERAGE(C145:J145))</f>
        <v>=</v>
      </c>
    </row>
    <row r="146" spans="1:11" ht="18" customHeight="1">
      <c r="A146" s="46" t="s">
        <v>147</v>
      </c>
      <c r="B146" s="51" t="s">
        <v>0</v>
      </c>
      <c r="C146" s="52" t="s">
        <v>93</v>
      </c>
      <c r="D146" s="52" t="s">
        <v>93</v>
      </c>
      <c r="E146" s="52">
        <v>11</v>
      </c>
      <c r="F146" s="52">
        <v>15</v>
      </c>
      <c r="G146" s="52">
        <v>11.5</v>
      </c>
      <c r="H146" s="52">
        <v>15.5</v>
      </c>
      <c r="I146" s="52">
        <v>11.5</v>
      </c>
      <c r="J146" s="52">
        <v>15.5</v>
      </c>
      <c r="K146" s="126">
        <f>IF(ISERROR(AVERAGE(C146:J146)),"=",AVERAGE(C146:J146))</f>
        <v>13.333333333333334</v>
      </c>
    </row>
    <row r="147" spans="1:11" ht="18" customHeight="1">
      <c r="A147" s="46" t="s">
        <v>29</v>
      </c>
      <c r="B147" s="51" t="s">
        <v>0</v>
      </c>
      <c r="C147" s="52" t="s">
        <v>93</v>
      </c>
      <c r="D147" s="52" t="s">
        <v>93</v>
      </c>
      <c r="E147" s="52" t="s">
        <v>93</v>
      </c>
      <c r="F147" s="52" t="s">
        <v>93</v>
      </c>
      <c r="G147" s="52" t="s">
        <v>93</v>
      </c>
      <c r="H147" s="52" t="s">
        <v>93</v>
      </c>
      <c r="I147" s="52" t="s">
        <v>93</v>
      </c>
      <c r="J147" s="52" t="s">
        <v>93</v>
      </c>
      <c r="K147" s="52" t="str">
        <f>IF(ISERROR(AVERAGE(C147:J147)),"=",AVERAGE(C147:J147))</f>
        <v>=</v>
      </c>
    </row>
    <row r="148" spans="1:11" ht="18" customHeight="1">
      <c r="A148" s="46" t="s">
        <v>29</v>
      </c>
      <c r="B148" s="51" t="s">
        <v>28</v>
      </c>
      <c r="C148" s="52" t="s">
        <v>93</v>
      </c>
      <c r="D148" s="52" t="s">
        <v>93</v>
      </c>
      <c r="E148" s="52" t="s">
        <v>93</v>
      </c>
      <c r="F148" s="52" t="s">
        <v>93</v>
      </c>
      <c r="G148" s="52" t="s">
        <v>93</v>
      </c>
      <c r="H148" s="52" t="s">
        <v>93</v>
      </c>
      <c r="I148" s="52" t="s">
        <v>93</v>
      </c>
      <c r="J148" s="52" t="s">
        <v>93</v>
      </c>
      <c r="K148" s="52" t="str">
        <f>IF(ISERROR(AVERAGE(C148:J148)),"=",AVERAGE(C148:J148))</f>
        <v>=</v>
      </c>
    </row>
    <row r="149" spans="1:11" ht="18" customHeight="1">
      <c r="A149" s="48" t="s">
        <v>86</v>
      </c>
      <c r="B149" s="33"/>
      <c r="C149" s="163"/>
      <c r="D149" s="163"/>
      <c r="E149" s="163"/>
      <c r="F149" s="163"/>
      <c r="G149" s="118"/>
      <c r="H149" s="146"/>
      <c r="I149" s="118"/>
      <c r="J149" s="146"/>
      <c r="K149" s="159"/>
    </row>
    <row r="150" spans="1:11" ht="18" customHeight="1">
      <c r="A150" s="124" t="s">
        <v>149</v>
      </c>
      <c r="B150" s="125" t="s">
        <v>26</v>
      </c>
      <c r="C150" s="52" t="s">
        <v>93</v>
      </c>
      <c r="D150" s="52" t="s">
        <v>93</v>
      </c>
      <c r="E150" s="52" t="s">
        <v>93</v>
      </c>
      <c r="F150" s="52" t="s">
        <v>93</v>
      </c>
      <c r="G150" s="52" t="s">
        <v>93</v>
      </c>
      <c r="H150" s="52" t="s">
        <v>93</v>
      </c>
      <c r="I150" s="52" t="s">
        <v>93</v>
      </c>
      <c r="J150" s="52" t="s">
        <v>93</v>
      </c>
      <c r="K150" s="165" t="str">
        <f>IF(ISERROR(AVERAGE(C150:J150)),"=",AVERAGE(C150:J150))</f>
        <v>=</v>
      </c>
    </row>
    <row r="151" spans="1:11" ht="18" customHeight="1">
      <c r="A151" s="124" t="s">
        <v>150</v>
      </c>
      <c r="B151" s="125" t="s">
        <v>0</v>
      </c>
      <c r="C151" s="166" t="s">
        <v>93</v>
      </c>
      <c r="D151" s="167" t="s">
        <v>93</v>
      </c>
      <c r="E151" s="167">
        <v>8</v>
      </c>
      <c r="F151" s="167">
        <v>10</v>
      </c>
      <c r="G151" s="167">
        <v>8</v>
      </c>
      <c r="H151" s="167">
        <v>11</v>
      </c>
      <c r="I151" s="52">
        <v>8</v>
      </c>
      <c r="J151" s="52">
        <v>11</v>
      </c>
      <c r="K151" s="165">
        <f>IF(ISERROR(AVERAGE(C151:J151)),"=",AVERAGE(C151:J151))</f>
        <v>9.333333333333334</v>
      </c>
    </row>
    <row r="152" spans="1:11" ht="18" customHeight="1">
      <c r="A152" s="46" t="s">
        <v>45</v>
      </c>
      <c r="B152" s="51" t="s">
        <v>0</v>
      </c>
      <c r="C152" s="116" t="s">
        <v>93</v>
      </c>
      <c r="D152" s="116" t="s">
        <v>93</v>
      </c>
      <c r="E152" s="116" t="s">
        <v>93</v>
      </c>
      <c r="F152" s="116" t="s">
        <v>93</v>
      </c>
      <c r="G152" s="116" t="s">
        <v>93</v>
      </c>
      <c r="H152" s="116" t="s">
        <v>93</v>
      </c>
      <c r="I152" s="116" t="s">
        <v>93</v>
      </c>
      <c r="J152" s="116" t="s">
        <v>93</v>
      </c>
      <c r="K152" s="126" t="str">
        <f>IF(ISERROR(AVERAGE(C152:J152)),"=",AVERAGE(C152:J152))</f>
        <v>=</v>
      </c>
    </row>
    <row r="153" spans="1:11" ht="18" customHeight="1">
      <c r="A153" s="47" t="s">
        <v>24</v>
      </c>
      <c r="B153" s="33"/>
      <c r="C153" s="163"/>
      <c r="D153" s="163"/>
      <c r="E153" s="163"/>
      <c r="F153" s="163"/>
      <c r="G153" s="164"/>
      <c r="H153" s="146"/>
      <c r="I153" s="164"/>
      <c r="J153" s="146"/>
      <c r="K153" s="159"/>
    </row>
    <row r="154" spans="1:11" ht="18" customHeight="1">
      <c r="A154" s="48" t="s">
        <v>193</v>
      </c>
      <c r="B154" s="33"/>
      <c r="C154" s="163"/>
      <c r="D154" s="163"/>
      <c r="E154" s="163"/>
      <c r="F154" s="163"/>
      <c r="G154" s="118"/>
      <c r="H154" s="146"/>
      <c r="I154" s="118"/>
      <c r="J154" s="146"/>
      <c r="K154" s="159"/>
    </row>
    <row r="155" spans="1:11" ht="18" customHeight="1">
      <c r="A155" s="46" t="s">
        <v>21</v>
      </c>
      <c r="B155" s="51" t="s">
        <v>26</v>
      </c>
      <c r="C155" s="116" t="s">
        <v>93</v>
      </c>
      <c r="D155" s="116" t="s">
        <v>93</v>
      </c>
      <c r="E155" s="116">
        <v>5.16</v>
      </c>
      <c r="F155" s="116">
        <v>8.5</v>
      </c>
      <c r="G155" s="116">
        <v>5.16</v>
      </c>
      <c r="H155" s="116">
        <v>8.5</v>
      </c>
      <c r="I155" s="52">
        <v>5.16</v>
      </c>
      <c r="J155" s="52">
        <v>8.5</v>
      </c>
      <c r="K155" s="126">
        <f>IF(ISERROR(AVERAGE(C155:J155)),"=",AVERAGE(C155:J155))</f>
        <v>6.830000000000001</v>
      </c>
    </row>
    <row r="156" spans="1:11" ht="18" customHeight="1">
      <c r="A156" s="46" t="s">
        <v>30</v>
      </c>
      <c r="B156" s="51" t="s">
        <v>0</v>
      </c>
      <c r="C156" s="116" t="s">
        <v>93</v>
      </c>
      <c r="D156" s="116" t="s">
        <v>93</v>
      </c>
      <c r="E156" s="116">
        <v>0.7</v>
      </c>
      <c r="F156" s="116">
        <v>1.2</v>
      </c>
      <c r="G156" s="116">
        <v>0.7</v>
      </c>
      <c r="H156" s="116">
        <v>1.2</v>
      </c>
      <c r="I156" s="52">
        <v>0.7</v>
      </c>
      <c r="J156" s="52">
        <v>1.2</v>
      </c>
      <c r="K156" s="126">
        <f>IF(ISERROR(AVERAGE(C156:J156)),"=",AVERAGE(C156:J156))</f>
        <v>0.9500000000000001</v>
      </c>
    </row>
    <row r="157" spans="1:11" ht="18" customHeight="1">
      <c r="A157" s="48" t="s">
        <v>194</v>
      </c>
      <c r="B157" s="33"/>
      <c r="C157" s="163"/>
      <c r="D157" s="163"/>
      <c r="E157" s="163"/>
      <c r="F157" s="163"/>
      <c r="G157" s="163"/>
      <c r="H157" s="163"/>
      <c r="I157" s="163"/>
      <c r="J157" s="163"/>
      <c r="K157" s="159"/>
    </row>
    <row r="158" spans="1:11" ht="18" customHeight="1">
      <c r="A158" s="46" t="s">
        <v>190</v>
      </c>
      <c r="B158" s="51" t="s">
        <v>26</v>
      </c>
      <c r="C158" s="116" t="s">
        <v>93</v>
      </c>
      <c r="D158" s="116" t="s">
        <v>93</v>
      </c>
      <c r="E158" s="116">
        <v>7.75</v>
      </c>
      <c r="F158" s="116">
        <v>11.8</v>
      </c>
      <c r="G158" s="116">
        <v>7.75</v>
      </c>
      <c r="H158" s="116">
        <v>11.8</v>
      </c>
      <c r="I158" s="52">
        <v>7.75</v>
      </c>
      <c r="J158" s="52">
        <v>11.8</v>
      </c>
      <c r="K158" s="126">
        <f>IF(ISERROR(AVERAGE(C158:J158)),"=",AVERAGE(C158:J158))</f>
        <v>9.775</v>
      </c>
    </row>
    <row r="159" spans="1:11" ht="18" customHeight="1">
      <c r="A159" s="46" t="s">
        <v>191</v>
      </c>
      <c r="B159" s="51" t="s">
        <v>0</v>
      </c>
      <c r="C159" s="116" t="s">
        <v>93</v>
      </c>
      <c r="D159" s="116" t="s">
        <v>93</v>
      </c>
      <c r="E159" s="116">
        <v>3</v>
      </c>
      <c r="F159" s="116">
        <v>4</v>
      </c>
      <c r="G159" s="116">
        <v>3</v>
      </c>
      <c r="H159" s="116">
        <v>4</v>
      </c>
      <c r="I159" s="52">
        <v>3</v>
      </c>
      <c r="J159" s="52">
        <v>4</v>
      </c>
      <c r="K159" s="126">
        <f>IF(ISERROR(AVERAGE(C159:J159)),"=",AVERAGE(C159:J159))</f>
        <v>3.5</v>
      </c>
    </row>
    <row r="160" spans="1:11" ht="18" customHeight="1">
      <c r="A160" s="46" t="s">
        <v>41</v>
      </c>
      <c r="B160" s="51" t="s">
        <v>0</v>
      </c>
      <c r="C160" s="116" t="s">
        <v>93</v>
      </c>
      <c r="D160" s="116" t="s">
        <v>93</v>
      </c>
      <c r="E160" s="116">
        <v>2.32</v>
      </c>
      <c r="F160" s="116">
        <v>2.5</v>
      </c>
      <c r="G160" s="116">
        <v>2.32</v>
      </c>
      <c r="H160" s="116">
        <v>2.5</v>
      </c>
      <c r="I160" s="52">
        <v>2.32</v>
      </c>
      <c r="J160" s="52">
        <v>2.5</v>
      </c>
      <c r="K160" s="126">
        <f>IF(ISERROR(AVERAGE(C160:J160)),"=",AVERAGE(C160:J160))</f>
        <v>2.41</v>
      </c>
    </row>
    <row r="161" spans="1:10" ht="12.75" customHeight="1">
      <c r="A161" s="168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169"/>
      <c r="B162" s="8"/>
      <c r="C162" s="8"/>
      <c r="D162" s="8"/>
      <c r="E162" s="8"/>
      <c r="F162" s="8"/>
      <c r="G162" s="8"/>
      <c r="H162" s="8"/>
      <c r="I162" s="8"/>
      <c r="J162" s="8"/>
    </row>
  </sheetData>
  <mergeCells count="25">
    <mergeCell ref="A1:K1"/>
    <mergeCell ref="A2:K2"/>
    <mergeCell ref="A3:K3"/>
    <mergeCell ref="C5:D5"/>
    <mergeCell ref="E5:F5"/>
    <mergeCell ref="G5:H5"/>
    <mergeCell ref="I5:J5"/>
    <mergeCell ref="C7:D7"/>
    <mergeCell ref="C44:D44"/>
    <mergeCell ref="E44:F44"/>
    <mergeCell ref="G44:H44"/>
    <mergeCell ref="I44:J44"/>
    <mergeCell ref="A46:J46"/>
    <mergeCell ref="A47:J47"/>
    <mergeCell ref="C48:D48"/>
    <mergeCell ref="C109:D109"/>
    <mergeCell ref="C112:D112"/>
    <mergeCell ref="E112:F112"/>
    <mergeCell ref="A78:J78"/>
    <mergeCell ref="A79:J79"/>
    <mergeCell ref="A84:J84"/>
    <mergeCell ref="C107:D107"/>
    <mergeCell ref="E107:F107"/>
    <mergeCell ref="G107:H107"/>
    <mergeCell ref="I107:J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1"/>
  <sheetViews>
    <sheetView showGridLines="0" workbookViewId="0" topLeftCell="A1">
      <selection activeCell="A1" sqref="A1:K1"/>
    </sheetView>
  </sheetViews>
  <sheetFormatPr defaultColWidth="9.00390625" defaultRowHeight="12.75"/>
  <cols>
    <col min="1" max="1" width="54.125" style="0" customWidth="1"/>
    <col min="2" max="2" width="7.50390625" style="0" customWidth="1"/>
    <col min="3" max="3" width="8.25390625" style="0" customWidth="1"/>
    <col min="4" max="4" width="8.625" style="0" customWidth="1"/>
    <col min="5" max="10" width="7.625" style="0" customWidth="1"/>
    <col min="11" max="11" width="10.375" style="0" customWidth="1"/>
    <col min="12" max="12" width="3.25390625" style="0" customWidth="1"/>
    <col min="13" max="16384" width="9.625" style="0" customWidth="1"/>
  </cols>
  <sheetData>
    <row r="1" spans="1:11" ht="30.75" customHeight="1">
      <c r="A1" s="233" t="s">
        <v>121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0.75" customHeight="1">
      <c r="A2" s="255" t="s">
        <v>195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34.5" customHeight="1">
      <c r="A3" s="241" t="s">
        <v>106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0" s="25" customFormat="1" ht="29.2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20.25" customHeight="1">
      <c r="A5" s="112"/>
      <c r="B5" s="113"/>
      <c r="C5" s="251" t="s">
        <v>196</v>
      </c>
      <c r="D5" s="252"/>
      <c r="E5" s="251" t="s">
        <v>197</v>
      </c>
      <c r="F5" s="252"/>
      <c r="G5" s="251" t="s">
        <v>198</v>
      </c>
      <c r="H5" s="252"/>
      <c r="I5" s="251" t="s">
        <v>199</v>
      </c>
      <c r="J5" s="252"/>
      <c r="K5" s="114" t="s">
        <v>123</v>
      </c>
    </row>
    <row r="6" spans="2:11" ht="15.75" customHeight="1">
      <c r="B6" s="2"/>
      <c r="C6" s="115" t="s">
        <v>124</v>
      </c>
      <c r="D6" s="115" t="s">
        <v>125</v>
      </c>
      <c r="E6" s="115" t="s">
        <v>124</v>
      </c>
      <c r="F6" s="115" t="s">
        <v>125</v>
      </c>
      <c r="G6" s="115" t="s">
        <v>124</v>
      </c>
      <c r="H6" s="115" t="s">
        <v>125</v>
      </c>
      <c r="I6" s="115" t="s">
        <v>124</v>
      </c>
      <c r="J6" s="115" t="s">
        <v>125</v>
      </c>
      <c r="K6" s="171" t="s">
        <v>200</v>
      </c>
    </row>
    <row r="7" spans="1:8" ht="27" customHeight="1">
      <c r="A7" s="47" t="s">
        <v>31</v>
      </c>
      <c r="B7" s="2"/>
      <c r="E7" s="84"/>
      <c r="F7" s="84"/>
      <c r="G7" s="84"/>
      <c r="H7" s="84"/>
    </row>
    <row r="8" spans="1:11" ht="15.75" customHeight="1">
      <c r="A8" s="48" t="s">
        <v>153</v>
      </c>
      <c r="B8" s="110"/>
      <c r="C8" s="134"/>
      <c r="D8" s="134"/>
      <c r="E8" s="135"/>
      <c r="F8" s="135"/>
      <c r="G8" s="135"/>
      <c r="H8" s="135"/>
      <c r="I8" s="135"/>
      <c r="J8" s="135"/>
      <c r="K8" s="135"/>
    </row>
    <row r="9" spans="1:11" ht="15.75" customHeight="1">
      <c r="A9" s="150" t="s">
        <v>163</v>
      </c>
      <c r="B9" s="51" t="s">
        <v>25</v>
      </c>
      <c r="C9" s="116">
        <v>300</v>
      </c>
      <c r="D9" s="116">
        <v>305</v>
      </c>
      <c r="E9" s="52">
        <v>304</v>
      </c>
      <c r="F9" s="52">
        <v>309</v>
      </c>
      <c r="G9" s="52">
        <v>304</v>
      </c>
      <c r="H9" s="52">
        <v>309</v>
      </c>
      <c r="I9" s="52">
        <v>304</v>
      </c>
      <c r="J9" s="52">
        <v>309</v>
      </c>
      <c r="K9" s="52">
        <f aca="true" t="shared" si="0" ref="K9:K19">IF(ISERROR(AVERAGE(C9:J9)),"=",AVERAGE(C9:J9))</f>
        <v>305.5</v>
      </c>
    </row>
    <row r="10" spans="1:11" ht="24.75" customHeight="1">
      <c r="A10" s="150" t="s">
        <v>181</v>
      </c>
      <c r="B10" s="51" t="s">
        <v>25</v>
      </c>
      <c r="C10" s="116">
        <v>298</v>
      </c>
      <c r="D10" s="116">
        <v>300</v>
      </c>
      <c r="E10" s="52">
        <v>302</v>
      </c>
      <c r="F10" s="52">
        <v>304</v>
      </c>
      <c r="G10" s="52">
        <v>302</v>
      </c>
      <c r="H10" s="52">
        <v>304</v>
      </c>
      <c r="I10" s="52">
        <v>302</v>
      </c>
      <c r="J10" s="52">
        <v>304</v>
      </c>
      <c r="K10" s="52">
        <f t="shared" si="0"/>
        <v>302</v>
      </c>
    </row>
    <row r="11" spans="1:11" ht="15.75" customHeight="1">
      <c r="A11" s="150" t="s">
        <v>94</v>
      </c>
      <c r="B11" s="51" t="s">
        <v>0</v>
      </c>
      <c r="C11" s="116">
        <v>294</v>
      </c>
      <c r="D11" s="116">
        <v>297</v>
      </c>
      <c r="E11" s="52">
        <v>298</v>
      </c>
      <c r="F11" s="52">
        <v>301</v>
      </c>
      <c r="G11" s="52">
        <v>298</v>
      </c>
      <c r="H11" s="52">
        <v>301</v>
      </c>
      <c r="I11" s="52">
        <v>298</v>
      </c>
      <c r="J11" s="52">
        <v>301</v>
      </c>
      <c r="K11" s="52">
        <f t="shared" si="0"/>
        <v>298.5</v>
      </c>
    </row>
    <row r="12" spans="1:11" ht="15.75" customHeight="1">
      <c r="A12" s="150" t="s">
        <v>154</v>
      </c>
      <c r="B12" s="51" t="s">
        <v>0</v>
      </c>
      <c r="C12" s="116">
        <v>292</v>
      </c>
      <c r="D12" s="116">
        <v>295</v>
      </c>
      <c r="E12" s="52">
        <v>296</v>
      </c>
      <c r="F12" s="52">
        <v>299</v>
      </c>
      <c r="G12" s="52">
        <v>296</v>
      </c>
      <c r="H12" s="52">
        <v>299</v>
      </c>
      <c r="I12" s="52">
        <v>296</v>
      </c>
      <c r="J12" s="52">
        <v>299</v>
      </c>
      <c r="K12" s="52">
        <f t="shared" si="0"/>
        <v>296.5</v>
      </c>
    </row>
    <row r="13" spans="1:11" ht="15.75" customHeight="1">
      <c r="A13" s="150" t="s">
        <v>155</v>
      </c>
      <c r="B13" s="51" t="s">
        <v>0</v>
      </c>
      <c r="C13" s="116">
        <v>281</v>
      </c>
      <c r="D13" s="116">
        <v>282</v>
      </c>
      <c r="E13" s="52">
        <v>285</v>
      </c>
      <c r="F13" s="52">
        <v>286</v>
      </c>
      <c r="G13" s="52">
        <v>285</v>
      </c>
      <c r="H13" s="52">
        <v>286</v>
      </c>
      <c r="I13" s="52">
        <v>285</v>
      </c>
      <c r="J13" s="52">
        <v>286</v>
      </c>
      <c r="K13" s="52">
        <f t="shared" si="0"/>
        <v>284.5</v>
      </c>
    </row>
    <row r="14" spans="1:11" ht="15.75" customHeight="1">
      <c r="A14" s="150" t="s">
        <v>156</v>
      </c>
      <c r="B14" s="51" t="s">
        <v>0</v>
      </c>
      <c r="C14" s="116">
        <v>262</v>
      </c>
      <c r="D14" s="116">
        <v>267</v>
      </c>
      <c r="E14" s="52">
        <v>266</v>
      </c>
      <c r="F14" s="52">
        <v>271</v>
      </c>
      <c r="G14" s="52">
        <v>266</v>
      </c>
      <c r="H14" s="52">
        <v>271</v>
      </c>
      <c r="I14" s="52">
        <v>266</v>
      </c>
      <c r="J14" s="52">
        <v>271</v>
      </c>
      <c r="K14" s="52">
        <f t="shared" si="0"/>
        <v>267.5</v>
      </c>
    </row>
    <row r="15" spans="1:11" ht="15.75" customHeight="1">
      <c r="A15" s="150" t="s">
        <v>157</v>
      </c>
      <c r="B15" s="51" t="s">
        <v>0</v>
      </c>
      <c r="C15" s="116">
        <v>258</v>
      </c>
      <c r="D15" s="116">
        <v>261</v>
      </c>
      <c r="E15" s="52">
        <v>262</v>
      </c>
      <c r="F15" s="52">
        <v>265</v>
      </c>
      <c r="G15" s="52">
        <v>262</v>
      </c>
      <c r="H15" s="52">
        <v>265</v>
      </c>
      <c r="I15" s="52">
        <v>262</v>
      </c>
      <c r="J15" s="52">
        <v>265</v>
      </c>
      <c r="K15" s="52">
        <f t="shared" si="0"/>
        <v>262.5</v>
      </c>
    </row>
    <row r="16" spans="1:11" ht="22.5" customHeight="1">
      <c r="A16" s="150" t="s">
        <v>158</v>
      </c>
      <c r="B16" s="51" t="s">
        <v>0</v>
      </c>
      <c r="C16" s="116">
        <v>290</v>
      </c>
      <c r="D16" s="116">
        <v>300</v>
      </c>
      <c r="E16" s="52">
        <v>292</v>
      </c>
      <c r="F16" s="52">
        <v>302</v>
      </c>
      <c r="G16" s="52">
        <v>272</v>
      </c>
      <c r="H16" s="52">
        <v>282</v>
      </c>
      <c r="I16" s="52">
        <v>272</v>
      </c>
      <c r="J16" s="52">
        <v>282</v>
      </c>
      <c r="K16" s="52">
        <f t="shared" si="0"/>
        <v>286.5</v>
      </c>
    </row>
    <row r="17" spans="1:11" ht="24.75" customHeight="1">
      <c r="A17" s="150" t="s">
        <v>159</v>
      </c>
      <c r="B17" s="51" t="s">
        <v>0</v>
      </c>
      <c r="C17" s="116">
        <v>270</v>
      </c>
      <c r="D17" s="116">
        <v>280</v>
      </c>
      <c r="E17" s="52">
        <v>272</v>
      </c>
      <c r="F17" s="52">
        <v>282</v>
      </c>
      <c r="G17" s="52">
        <v>252</v>
      </c>
      <c r="H17" s="52">
        <v>262</v>
      </c>
      <c r="I17" s="52">
        <v>252</v>
      </c>
      <c r="J17" s="52">
        <v>262</v>
      </c>
      <c r="K17" s="52">
        <f t="shared" si="0"/>
        <v>266.5</v>
      </c>
    </row>
    <row r="18" spans="1:11" ht="15.75" customHeight="1">
      <c r="A18" s="150" t="s">
        <v>160</v>
      </c>
      <c r="B18" s="51" t="s">
        <v>0</v>
      </c>
      <c r="C18" s="116">
        <v>267</v>
      </c>
      <c r="D18" s="116">
        <v>272</v>
      </c>
      <c r="E18" s="52">
        <v>269</v>
      </c>
      <c r="F18" s="52">
        <v>274</v>
      </c>
      <c r="G18" s="52">
        <v>249</v>
      </c>
      <c r="H18" s="52">
        <v>254</v>
      </c>
      <c r="I18" s="52">
        <v>249</v>
      </c>
      <c r="J18" s="52">
        <v>254</v>
      </c>
      <c r="K18" s="52">
        <f t="shared" si="0"/>
        <v>261</v>
      </c>
    </row>
    <row r="19" spans="1:11" ht="15.75" customHeight="1">
      <c r="A19" s="150" t="s">
        <v>161</v>
      </c>
      <c r="B19" s="51" t="s">
        <v>0</v>
      </c>
      <c r="C19" s="116" t="s">
        <v>201</v>
      </c>
      <c r="D19" s="116" t="s">
        <v>201</v>
      </c>
      <c r="E19" s="52" t="s">
        <v>93</v>
      </c>
      <c r="F19" s="52" t="s">
        <v>93</v>
      </c>
      <c r="G19" s="52" t="s">
        <v>93</v>
      </c>
      <c r="H19" s="52" t="s">
        <v>93</v>
      </c>
      <c r="I19" s="52" t="s">
        <v>93</v>
      </c>
      <c r="J19" s="52" t="s">
        <v>93</v>
      </c>
      <c r="K19" s="52" t="str">
        <f t="shared" si="0"/>
        <v>=</v>
      </c>
    </row>
    <row r="20" spans="1:12" ht="24.75" customHeight="1">
      <c r="A20" s="48" t="s">
        <v>148</v>
      </c>
      <c r="B20" s="48"/>
      <c r="C20" s="48"/>
      <c r="D20" s="48"/>
      <c r="E20" s="48"/>
      <c r="F20" s="48"/>
      <c r="G20" s="117"/>
      <c r="H20" s="117"/>
      <c r="I20" s="117"/>
      <c r="J20" s="117"/>
      <c r="K20" s="119"/>
      <c r="L20" s="120"/>
    </row>
    <row r="21" spans="1:12" ht="15.75" customHeight="1">
      <c r="A21" s="46" t="s">
        <v>114</v>
      </c>
      <c r="B21" s="51" t="s">
        <v>25</v>
      </c>
      <c r="C21" s="116">
        <v>253</v>
      </c>
      <c r="D21" s="116">
        <v>254</v>
      </c>
      <c r="E21" s="52">
        <v>253</v>
      </c>
      <c r="F21" s="52">
        <v>254</v>
      </c>
      <c r="G21" s="52">
        <v>249</v>
      </c>
      <c r="H21" s="52">
        <v>250</v>
      </c>
      <c r="I21" s="52">
        <v>246</v>
      </c>
      <c r="J21" s="52">
        <v>247</v>
      </c>
      <c r="K21" s="52">
        <f>IF(ISERROR(AVERAGE(C21:J21)),"=",AVERAGE(C21:J21))</f>
        <v>250.75</v>
      </c>
      <c r="L21" s="120"/>
    </row>
    <row r="22" spans="1:12" ht="15.75" customHeight="1">
      <c r="A22" s="46" t="s">
        <v>115</v>
      </c>
      <c r="B22" s="51" t="s">
        <v>0</v>
      </c>
      <c r="C22" s="116">
        <v>249</v>
      </c>
      <c r="D22" s="116">
        <v>251</v>
      </c>
      <c r="E22" s="52">
        <v>249</v>
      </c>
      <c r="F22" s="52">
        <v>251</v>
      </c>
      <c r="G22" s="52">
        <v>245</v>
      </c>
      <c r="H22" s="52">
        <v>247</v>
      </c>
      <c r="I22" s="52">
        <v>242</v>
      </c>
      <c r="J22" s="52">
        <v>244</v>
      </c>
      <c r="K22" s="52">
        <f>IF(ISERROR(AVERAGE(C22:J22)),"=",AVERAGE(C22:J22))</f>
        <v>247.25</v>
      </c>
      <c r="L22" s="120"/>
    </row>
    <row r="23" spans="1:12" ht="24.75" customHeight="1">
      <c r="A23" s="48" t="s">
        <v>176</v>
      </c>
      <c r="B23" s="48"/>
      <c r="C23" s="48"/>
      <c r="D23" s="48"/>
      <c r="E23" s="48"/>
      <c r="F23" s="48"/>
      <c r="G23" s="117"/>
      <c r="H23" s="117"/>
      <c r="I23" s="117"/>
      <c r="J23" s="117"/>
      <c r="K23" s="119"/>
      <c r="L23" s="120"/>
    </row>
    <row r="24" spans="1:12" ht="15.75" customHeight="1">
      <c r="A24" s="46" t="s">
        <v>65</v>
      </c>
      <c r="B24" s="51" t="s">
        <v>25</v>
      </c>
      <c r="C24" s="116">
        <v>231</v>
      </c>
      <c r="D24" s="116">
        <v>232</v>
      </c>
      <c r="E24" s="52">
        <v>231</v>
      </c>
      <c r="F24" s="52">
        <v>232</v>
      </c>
      <c r="G24" s="52">
        <v>233</v>
      </c>
      <c r="H24" s="52">
        <v>234</v>
      </c>
      <c r="I24" s="52">
        <v>237</v>
      </c>
      <c r="J24" s="52">
        <v>238</v>
      </c>
      <c r="K24" s="52">
        <f>IF(ISERROR(AVERAGE(C24:J24)),"=",AVERAGE(C24:J24))</f>
        <v>233.5</v>
      </c>
      <c r="L24" s="120"/>
    </row>
    <row r="25" spans="1:12" ht="15.75" customHeight="1">
      <c r="A25" s="46" t="s">
        <v>1</v>
      </c>
      <c r="B25" s="51" t="s">
        <v>0</v>
      </c>
      <c r="C25" s="116" t="s">
        <v>93</v>
      </c>
      <c r="D25" s="116" t="s">
        <v>93</v>
      </c>
      <c r="E25" s="52" t="s">
        <v>93</v>
      </c>
      <c r="F25" s="52" t="s">
        <v>93</v>
      </c>
      <c r="G25" s="52" t="s">
        <v>93</v>
      </c>
      <c r="H25" s="52" t="s">
        <v>93</v>
      </c>
      <c r="I25" s="52" t="s">
        <v>93</v>
      </c>
      <c r="J25" s="52" t="s">
        <v>93</v>
      </c>
      <c r="K25" s="52" t="str">
        <f>IF(ISERROR(AVERAGE(C25:J25)),"=",AVERAGE(C25:J25))</f>
        <v>=</v>
      </c>
      <c r="L25" s="120"/>
    </row>
    <row r="26" spans="1:12" ht="24.75" customHeight="1">
      <c r="A26" s="48" t="s">
        <v>72</v>
      </c>
      <c r="B26" s="48"/>
      <c r="C26" s="119"/>
      <c r="D26" s="119"/>
      <c r="E26" s="119"/>
      <c r="F26" s="119"/>
      <c r="G26" s="117"/>
      <c r="H26" s="117"/>
      <c r="I26" s="117"/>
      <c r="J26" s="117"/>
      <c r="K26" s="119"/>
      <c r="L26" s="120"/>
    </row>
    <row r="27" spans="1:12" ht="15.75" customHeight="1">
      <c r="A27" s="46" t="s">
        <v>2</v>
      </c>
      <c r="B27" s="51" t="s">
        <v>25</v>
      </c>
      <c r="C27" s="116">
        <v>481</v>
      </c>
      <c r="D27" s="116">
        <v>486</v>
      </c>
      <c r="E27" s="52">
        <v>481</v>
      </c>
      <c r="F27" s="52">
        <v>486</v>
      </c>
      <c r="G27" s="52">
        <v>481</v>
      </c>
      <c r="H27" s="52">
        <v>486</v>
      </c>
      <c r="I27" s="52">
        <v>481</v>
      </c>
      <c r="J27" s="52">
        <v>486</v>
      </c>
      <c r="K27" s="52">
        <f>IF(ISERROR(AVERAGE(C27:J27)),"=",AVERAGE(C27:J27))</f>
        <v>483.5</v>
      </c>
      <c r="L27" s="120"/>
    </row>
    <row r="28" spans="1:12" ht="15.75" customHeight="1">
      <c r="A28" s="46" t="s">
        <v>3</v>
      </c>
      <c r="B28" s="51" t="s">
        <v>0</v>
      </c>
      <c r="C28" s="116">
        <v>406</v>
      </c>
      <c r="D28" s="116">
        <v>409</v>
      </c>
      <c r="E28" s="52">
        <v>406</v>
      </c>
      <c r="F28" s="52">
        <v>409</v>
      </c>
      <c r="G28" s="52">
        <v>406</v>
      </c>
      <c r="H28" s="52">
        <v>409</v>
      </c>
      <c r="I28" s="52">
        <v>406</v>
      </c>
      <c r="J28" s="52">
        <v>409</v>
      </c>
      <c r="K28" s="52">
        <f>IF(ISERROR(AVERAGE(C28:J28)),"=",AVERAGE(C28:J28))</f>
        <v>407.5</v>
      </c>
      <c r="L28" s="120"/>
    </row>
    <row r="29" spans="1:12" ht="15.75" customHeight="1">
      <c r="A29" s="46" t="s">
        <v>4</v>
      </c>
      <c r="B29" s="51" t="s">
        <v>0</v>
      </c>
      <c r="C29" s="116">
        <v>388</v>
      </c>
      <c r="D29" s="116">
        <v>393</v>
      </c>
      <c r="E29" s="52">
        <v>388</v>
      </c>
      <c r="F29" s="52">
        <v>393</v>
      </c>
      <c r="G29" s="52">
        <v>388</v>
      </c>
      <c r="H29" s="52">
        <v>393</v>
      </c>
      <c r="I29" s="52">
        <v>388</v>
      </c>
      <c r="J29" s="52">
        <v>393</v>
      </c>
      <c r="K29" s="52">
        <f>IF(ISERROR(AVERAGE(C29:J29)),"=",AVERAGE(C29:J29))</f>
        <v>390.5</v>
      </c>
      <c r="L29" s="120"/>
    </row>
    <row r="30" spans="1:12" ht="24.75" customHeight="1">
      <c r="A30" s="48" t="s">
        <v>73</v>
      </c>
      <c r="B30" s="48"/>
      <c r="C30" s="117"/>
      <c r="D30" s="117"/>
      <c r="E30" s="117"/>
      <c r="F30" s="117"/>
      <c r="G30" s="117"/>
      <c r="H30" s="117"/>
      <c r="I30" s="117"/>
      <c r="J30" s="117"/>
      <c r="K30" s="119"/>
      <c r="L30" s="120"/>
    </row>
    <row r="31" spans="1:12" ht="15.75" customHeight="1">
      <c r="A31" s="46" t="s">
        <v>17</v>
      </c>
      <c r="B31" s="51" t="s">
        <v>25</v>
      </c>
      <c r="C31" s="116">
        <v>372</v>
      </c>
      <c r="D31" s="116">
        <v>377</v>
      </c>
      <c r="E31" s="52">
        <v>372</v>
      </c>
      <c r="F31" s="52">
        <v>377</v>
      </c>
      <c r="G31" s="52">
        <v>372</v>
      </c>
      <c r="H31" s="52">
        <v>377</v>
      </c>
      <c r="I31" s="52">
        <v>372</v>
      </c>
      <c r="J31" s="52">
        <v>377</v>
      </c>
      <c r="K31" s="52">
        <f>IF(ISERROR(AVERAGE(C31:J31)),"=",AVERAGE(C31:J31))</f>
        <v>374.5</v>
      </c>
      <c r="L31" s="120"/>
    </row>
    <row r="32" spans="1:12" ht="15.75" customHeight="1">
      <c r="A32" s="46" t="s">
        <v>18</v>
      </c>
      <c r="B32" s="51" t="s">
        <v>0</v>
      </c>
      <c r="C32" s="116">
        <v>361</v>
      </c>
      <c r="D32" s="116">
        <v>372</v>
      </c>
      <c r="E32" s="52">
        <v>361</v>
      </c>
      <c r="F32" s="52">
        <v>372</v>
      </c>
      <c r="G32" s="52">
        <v>361</v>
      </c>
      <c r="H32" s="52">
        <v>372</v>
      </c>
      <c r="I32" s="52">
        <v>361</v>
      </c>
      <c r="J32" s="52">
        <v>372</v>
      </c>
      <c r="K32" s="52">
        <f>IF(ISERROR(AVERAGE(C32:J32)),"=",AVERAGE(C32:J32))</f>
        <v>366.5</v>
      </c>
      <c r="L32" s="120"/>
    </row>
    <row r="33" spans="1:12" ht="24.75" customHeight="1">
      <c r="A33" s="48" t="s">
        <v>74</v>
      </c>
      <c r="B33" s="33"/>
      <c r="C33" s="119"/>
      <c r="D33" s="119"/>
      <c r="E33" s="119"/>
      <c r="F33" s="119"/>
      <c r="G33" s="117"/>
      <c r="H33" s="117"/>
      <c r="I33" s="117"/>
      <c r="J33" s="117"/>
      <c r="K33" s="119"/>
      <c r="L33" s="120"/>
    </row>
    <row r="34" spans="1:12" ht="15.75" customHeight="1">
      <c r="A34" s="46" t="s">
        <v>6</v>
      </c>
      <c r="B34" s="51" t="s">
        <v>25</v>
      </c>
      <c r="C34" s="116">
        <v>272</v>
      </c>
      <c r="D34" s="116">
        <v>274</v>
      </c>
      <c r="E34" s="52">
        <v>272</v>
      </c>
      <c r="F34" s="52">
        <v>274</v>
      </c>
      <c r="G34" s="52">
        <v>274</v>
      </c>
      <c r="H34" s="52">
        <v>276</v>
      </c>
      <c r="I34" s="52">
        <v>278</v>
      </c>
      <c r="J34" s="52">
        <v>280</v>
      </c>
      <c r="K34" s="52">
        <f>IF(ISERROR(AVERAGE(C34:J34)),"=",AVERAGE(C34:J34))</f>
        <v>275</v>
      </c>
      <c r="L34" s="120"/>
    </row>
    <row r="35" spans="1:12" ht="15.75" customHeight="1">
      <c r="A35" s="46" t="s">
        <v>7</v>
      </c>
      <c r="B35" s="51" t="s">
        <v>0</v>
      </c>
      <c r="C35" s="116" t="s">
        <v>93</v>
      </c>
      <c r="D35" s="116" t="s">
        <v>93</v>
      </c>
      <c r="E35" s="52" t="s">
        <v>93</v>
      </c>
      <c r="F35" s="52" t="s">
        <v>93</v>
      </c>
      <c r="G35" s="52" t="s">
        <v>93</v>
      </c>
      <c r="H35" s="52" t="s">
        <v>93</v>
      </c>
      <c r="I35" s="52" t="s">
        <v>93</v>
      </c>
      <c r="J35" s="52" t="s">
        <v>93</v>
      </c>
      <c r="K35" s="52" t="str">
        <f>IF(ISERROR(AVERAGE(C35:J35)),"=",AVERAGE(C35:J35))</f>
        <v>=</v>
      </c>
      <c r="L35" s="120"/>
    </row>
    <row r="36" spans="1:12" ht="24.75" customHeight="1">
      <c r="A36" s="48" t="s">
        <v>75</v>
      </c>
      <c r="B36" s="33"/>
      <c r="C36" s="119"/>
      <c r="D36" s="119"/>
      <c r="E36" s="119"/>
      <c r="F36" s="119"/>
      <c r="G36" s="117"/>
      <c r="H36" s="117"/>
      <c r="I36" s="117"/>
      <c r="J36" s="117"/>
      <c r="K36" s="119"/>
      <c r="L36" s="120"/>
    </row>
    <row r="37" spans="1:12" ht="15.75" customHeight="1">
      <c r="A37" s="46" t="s">
        <v>8</v>
      </c>
      <c r="B37" s="51" t="s">
        <v>25</v>
      </c>
      <c r="C37" s="116">
        <v>206</v>
      </c>
      <c r="D37" s="116">
        <v>209</v>
      </c>
      <c r="E37" s="52">
        <v>198</v>
      </c>
      <c r="F37" s="52">
        <v>201</v>
      </c>
      <c r="G37" s="52">
        <v>198</v>
      </c>
      <c r="H37" s="52">
        <v>201</v>
      </c>
      <c r="I37" s="52">
        <v>198</v>
      </c>
      <c r="J37" s="52">
        <v>201</v>
      </c>
      <c r="K37" s="52">
        <f>IF(ISERROR(AVERAGE(C37:J37)),"=",AVERAGE(C37:J37))</f>
        <v>201.5</v>
      </c>
      <c r="L37" s="120"/>
    </row>
    <row r="38" spans="1:12" ht="15.75" customHeight="1">
      <c r="A38" s="46" t="s">
        <v>9</v>
      </c>
      <c r="B38" s="51" t="s">
        <v>0</v>
      </c>
      <c r="C38" s="116">
        <v>204</v>
      </c>
      <c r="D38" s="116">
        <v>207</v>
      </c>
      <c r="E38" s="52">
        <v>196</v>
      </c>
      <c r="F38" s="52">
        <v>199</v>
      </c>
      <c r="G38" s="52">
        <v>196</v>
      </c>
      <c r="H38" s="52">
        <v>199</v>
      </c>
      <c r="I38" s="52">
        <v>196</v>
      </c>
      <c r="J38" s="52">
        <v>199</v>
      </c>
      <c r="K38" s="52">
        <f>IF(ISERROR(AVERAGE(C38:J38)),"=",AVERAGE(C38:J38))</f>
        <v>199.5</v>
      </c>
      <c r="L38" s="120"/>
    </row>
    <row r="39" spans="1:12" ht="15.75" customHeight="1">
      <c r="A39" s="46" t="s">
        <v>10</v>
      </c>
      <c r="B39" s="51" t="s">
        <v>0</v>
      </c>
      <c r="C39" s="116">
        <v>205</v>
      </c>
      <c r="D39" s="116">
        <v>209</v>
      </c>
      <c r="E39" s="52">
        <v>197</v>
      </c>
      <c r="F39" s="52">
        <v>201</v>
      </c>
      <c r="G39" s="52">
        <v>197</v>
      </c>
      <c r="H39" s="52">
        <v>201</v>
      </c>
      <c r="I39" s="52">
        <v>197</v>
      </c>
      <c r="J39" s="52">
        <v>201</v>
      </c>
      <c r="K39" s="52">
        <f>IF(ISERROR(AVERAGE(C39:J39)),"=",AVERAGE(C39:J39))</f>
        <v>201</v>
      </c>
      <c r="L39" s="120"/>
    </row>
    <row r="40" spans="1:11" ht="15.75" customHeight="1">
      <c r="A40" s="46" t="s">
        <v>11</v>
      </c>
      <c r="B40" s="51" t="s">
        <v>0</v>
      </c>
      <c r="C40" s="116">
        <v>236</v>
      </c>
      <c r="D40" s="116">
        <v>237</v>
      </c>
      <c r="E40" s="52">
        <v>231</v>
      </c>
      <c r="F40" s="52">
        <v>232</v>
      </c>
      <c r="G40" s="52">
        <v>231</v>
      </c>
      <c r="H40" s="52">
        <v>232</v>
      </c>
      <c r="I40" s="52">
        <v>231</v>
      </c>
      <c r="J40" s="52">
        <v>232</v>
      </c>
      <c r="K40" s="52">
        <f>IF(ISERROR(AVERAGE(C40:J40)),"=",AVERAGE(C40:J40))</f>
        <v>232.75</v>
      </c>
    </row>
    <row r="41" spans="1:11" s="25" customFormat="1" ht="21.75" customHeight="1">
      <c r="A41" s="121" t="s">
        <v>175</v>
      </c>
      <c r="B41" s="121"/>
      <c r="C41" s="121"/>
      <c r="D41" s="121"/>
      <c r="E41" s="121"/>
      <c r="F41" s="121"/>
      <c r="G41" s="122"/>
      <c r="H41" s="122"/>
      <c r="I41" s="122"/>
      <c r="J41" s="122"/>
      <c r="K41" s="123"/>
    </row>
    <row r="42" spans="1:11" s="25" customFormat="1" ht="15.75" customHeight="1">
      <c r="A42" s="124" t="s">
        <v>12</v>
      </c>
      <c r="B42" s="125" t="s">
        <v>25</v>
      </c>
      <c r="C42" s="116">
        <v>401</v>
      </c>
      <c r="D42" s="116">
        <v>406</v>
      </c>
      <c r="E42" s="52">
        <v>401</v>
      </c>
      <c r="F42" s="52">
        <v>406</v>
      </c>
      <c r="G42" s="52">
        <v>401</v>
      </c>
      <c r="H42" s="52">
        <v>406</v>
      </c>
      <c r="I42" s="52">
        <v>399</v>
      </c>
      <c r="J42" s="52">
        <v>404</v>
      </c>
      <c r="K42" s="127">
        <f>IF(ISERROR(AVERAGE(C42:J42)),"=",AVERAGE(C42:J42))</f>
        <v>403</v>
      </c>
    </row>
    <row r="43" spans="1:10" ht="12.75">
      <c r="A43" s="128"/>
      <c r="B43" s="129"/>
      <c r="C43" s="130"/>
      <c r="D43" s="130"/>
      <c r="E43" s="130"/>
      <c r="F43" s="130"/>
      <c r="G43" s="129"/>
      <c r="H43" s="129"/>
      <c r="I43" s="129"/>
      <c r="J43" s="129"/>
    </row>
    <row r="44" spans="1:11" ht="20.25" customHeight="1">
      <c r="A44" s="112"/>
      <c r="B44" s="113"/>
      <c r="C44" s="251" t="s">
        <v>196</v>
      </c>
      <c r="D44" s="252"/>
      <c r="E44" s="251" t="s">
        <v>197</v>
      </c>
      <c r="F44" s="252"/>
      <c r="G44" s="251" t="s">
        <v>198</v>
      </c>
      <c r="H44" s="252"/>
      <c r="I44" s="251" t="s">
        <v>199</v>
      </c>
      <c r="J44" s="252"/>
      <c r="K44" s="114" t="s">
        <v>123</v>
      </c>
    </row>
    <row r="45" spans="1:11" ht="21" customHeight="1">
      <c r="A45" s="47" t="s">
        <v>95</v>
      </c>
      <c r="B45" s="47"/>
      <c r="C45" s="82" t="s">
        <v>124</v>
      </c>
      <c r="D45" s="82" t="s">
        <v>125</v>
      </c>
      <c r="E45" s="82" t="s">
        <v>124</v>
      </c>
      <c r="F45" s="82" t="s">
        <v>125</v>
      </c>
      <c r="G45" s="82" t="s">
        <v>124</v>
      </c>
      <c r="H45" s="82" t="s">
        <v>125</v>
      </c>
      <c r="I45" s="82" t="s">
        <v>124</v>
      </c>
      <c r="J45" s="82" t="s">
        <v>125</v>
      </c>
      <c r="K45" s="171" t="s">
        <v>200</v>
      </c>
    </row>
    <row r="46" spans="1:12" ht="31.5" customHeight="1">
      <c r="A46" s="253" t="s">
        <v>127</v>
      </c>
      <c r="B46" s="253"/>
      <c r="C46" s="253"/>
      <c r="D46" s="253"/>
      <c r="E46" s="253"/>
      <c r="F46" s="253"/>
      <c r="G46" s="253"/>
      <c r="H46" s="253"/>
      <c r="I46" s="253"/>
      <c r="J46" s="253"/>
      <c r="K46" s="131"/>
      <c r="L46" s="132"/>
    </row>
    <row r="47" spans="1:12" ht="26.25" customHeight="1">
      <c r="A47" s="254" t="s">
        <v>137</v>
      </c>
      <c r="B47" s="254"/>
      <c r="C47" s="254"/>
      <c r="D47" s="254"/>
      <c r="E47" s="254"/>
      <c r="F47" s="254"/>
      <c r="G47" s="254"/>
      <c r="H47" s="254"/>
      <c r="I47" s="254"/>
      <c r="J47" s="254"/>
      <c r="K47" s="133"/>
      <c r="L47" s="132"/>
    </row>
    <row r="48" spans="1:11" ht="14.25" customHeight="1">
      <c r="A48" s="50"/>
      <c r="B48" s="47"/>
      <c r="C48" s="50"/>
      <c r="D48" s="50"/>
      <c r="E48" s="83"/>
      <c r="F48" s="83"/>
      <c r="G48" s="83"/>
      <c r="H48" s="83"/>
      <c r="I48" s="84"/>
      <c r="J48" s="84"/>
      <c r="K48" s="84"/>
    </row>
    <row r="49" spans="1:11" ht="15.75" customHeight="1">
      <c r="A49" s="50" t="s">
        <v>164</v>
      </c>
      <c r="B49" s="47"/>
      <c r="C49" s="83"/>
      <c r="D49" s="83"/>
      <c r="E49" s="173"/>
      <c r="F49" s="173"/>
      <c r="G49" s="173"/>
      <c r="H49" s="173"/>
      <c r="I49" s="173"/>
      <c r="J49" s="173"/>
      <c r="K49" s="84"/>
    </row>
    <row r="50" spans="1:11" ht="15.75" customHeight="1">
      <c r="A50" s="46" t="s">
        <v>166</v>
      </c>
      <c r="B50" s="51" t="s">
        <v>96</v>
      </c>
      <c r="C50" s="116" t="s">
        <v>93</v>
      </c>
      <c r="D50" s="116" t="s">
        <v>93</v>
      </c>
      <c r="E50" s="116" t="s">
        <v>93</v>
      </c>
      <c r="F50" s="116" t="s">
        <v>93</v>
      </c>
      <c r="G50" s="52" t="s">
        <v>93</v>
      </c>
      <c r="H50" s="52" t="s">
        <v>93</v>
      </c>
      <c r="I50" s="52" t="s">
        <v>93</v>
      </c>
      <c r="J50" s="52" t="s">
        <v>93</v>
      </c>
      <c r="K50" s="52" t="str">
        <f aca="true" t="shared" si="1" ref="K50:K58">IF(ISERROR(AVERAGE(C50:J50)),"=",AVERAGE(C50:J50))</f>
        <v>=</v>
      </c>
    </row>
    <row r="51" spans="1:11" ht="15.75" customHeight="1">
      <c r="A51" s="46" t="s">
        <v>170</v>
      </c>
      <c r="B51" s="51" t="s">
        <v>0</v>
      </c>
      <c r="C51" s="116" t="s">
        <v>93</v>
      </c>
      <c r="D51" s="116" t="s">
        <v>93</v>
      </c>
      <c r="E51" s="116" t="s">
        <v>93</v>
      </c>
      <c r="F51" s="116" t="s">
        <v>93</v>
      </c>
      <c r="G51" s="52" t="s">
        <v>93</v>
      </c>
      <c r="H51" s="52" t="s">
        <v>93</v>
      </c>
      <c r="I51" s="52" t="s">
        <v>93</v>
      </c>
      <c r="J51" s="52" t="s">
        <v>93</v>
      </c>
      <c r="K51" s="52" t="str">
        <f t="shared" si="1"/>
        <v>=</v>
      </c>
    </row>
    <row r="52" spans="1:11" ht="15.75" customHeight="1">
      <c r="A52" s="46" t="s">
        <v>167</v>
      </c>
      <c r="B52" s="51" t="s">
        <v>0</v>
      </c>
      <c r="C52" s="116" t="s">
        <v>93</v>
      </c>
      <c r="D52" s="116" t="s">
        <v>93</v>
      </c>
      <c r="E52" s="116" t="s">
        <v>93</v>
      </c>
      <c r="F52" s="116" t="s">
        <v>93</v>
      </c>
      <c r="G52" s="52" t="s">
        <v>93</v>
      </c>
      <c r="H52" s="52" t="s">
        <v>93</v>
      </c>
      <c r="I52" s="52" t="s">
        <v>93</v>
      </c>
      <c r="J52" s="52" t="s">
        <v>93</v>
      </c>
      <c r="K52" s="52" t="str">
        <f t="shared" si="1"/>
        <v>=</v>
      </c>
    </row>
    <row r="53" spans="1:11" ht="15.75" customHeight="1">
      <c r="A53" s="46" t="s">
        <v>178</v>
      </c>
      <c r="B53" s="51" t="s">
        <v>0</v>
      </c>
      <c r="C53" s="116" t="s">
        <v>93</v>
      </c>
      <c r="D53" s="116" t="s">
        <v>93</v>
      </c>
      <c r="E53" s="116" t="s">
        <v>93</v>
      </c>
      <c r="F53" s="116" t="s">
        <v>93</v>
      </c>
      <c r="G53" s="52" t="s">
        <v>93</v>
      </c>
      <c r="H53" s="52" t="s">
        <v>93</v>
      </c>
      <c r="I53" s="52" t="s">
        <v>93</v>
      </c>
      <c r="J53" s="52" t="s">
        <v>93</v>
      </c>
      <c r="K53" s="52" t="str">
        <f t="shared" si="1"/>
        <v>=</v>
      </c>
    </row>
    <row r="54" spans="1:11" ht="15.75" customHeight="1">
      <c r="A54" s="46" t="s">
        <v>128</v>
      </c>
      <c r="B54" s="51" t="s">
        <v>0</v>
      </c>
      <c r="C54" s="116" t="s">
        <v>93</v>
      </c>
      <c r="D54" s="116" t="s">
        <v>93</v>
      </c>
      <c r="E54" s="116" t="s">
        <v>93</v>
      </c>
      <c r="F54" s="116" t="s">
        <v>93</v>
      </c>
      <c r="G54" s="52" t="s">
        <v>93</v>
      </c>
      <c r="H54" s="52" t="s">
        <v>93</v>
      </c>
      <c r="I54" s="52" t="s">
        <v>93</v>
      </c>
      <c r="J54" s="52" t="s">
        <v>93</v>
      </c>
      <c r="K54" s="52" t="str">
        <f t="shared" si="1"/>
        <v>=</v>
      </c>
    </row>
    <row r="55" spans="1:11" ht="15.75" customHeight="1">
      <c r="A55" s="46" t="s">
        <v>173</v>
      </c>
      <c r="B55" s="51" t="s">
        <v>0</v>
      </c>
      <c r="C55" s="116" t="s">
        <v>93</v>
      </c>
      <c r="D55" s="116" t="s">
        <v>93</v>
      </c>
      <c r="E55" s="116" t="s">
        <v>93</v>
      </c>
      <c r="F55" s="116" t="s">
        <v>93</v>
      </c>
      <c r="G55" s="52" t="s">
        <v>93</v>
      </c>
      <c r="H55" s="52" t="s">
        <v>93</v>
      </c>
      <c r="I55" s="52" t="s">
        <v>93</v>
      </c>
      <c r="J55" s="52" t="s">
        <v>93</v>
      </c>
      <c r="K55" s="52" t="str">
        <f t="shared" si="1"/>
        <v>=</v>
      </c>
    </row>
    <row r="56" spans="1:11" ht="15.75" customHeight="1">
      <c r="A56" s="46" t="s">
        <v>129</v>
      </c>
      <c r="B56" s="51" t="s">
        <v>0</v>
      </c>
      <c r="C56" s="116" t="s">
        <v>93</v>
      </c>
      <c r="D56" s="116" t="s">
        <v>93</v>
      </c>
      <c r="E56" s="116" t="s">
        <v>93</v>
      </c>
      <c r="F56" s="116" t="s">
        <v>93</v>
      </c>
      <c r="G56" s="52" t="s">
        <v>93</v>
      </c>
      <c r="H56" s="52" t="s">
        <v>93</v>
      </c>
      <c r="I56" s="52" t="s">
        <v>93</v>
      </c>
      <c r="J56" s="52" t="s">
        <v>93</v>
      </c>
      <c r="K56" s="52" t="str">
        <f t="shared" si="1"/>
        <v>=</v>
      </c>
    </row>
    <row r="57" spans="1:11" ht="15.75" customHeight="1">
      <c r="A57" s="46" t="s">
        <v>172</v>
      </c>
      <c r="B57" s="51" t="s">
        <v>0</v>
      </c>
      <c r="C57" s="116" t="s">
        <v>93</v>
      </c>
      <c r="D57" s="116" t="s">
        <v>93</v>
      </c>
      <c r="E57" s="116" t="s">
        <v>93</v>
      </c>
      <c r="F57" s="116" t="s">
        <v>93</v>
      </c>
      <c r="G57" s="52" t="s">
        <v>93</v>
      </c>
      <c r="H57" s="52" t="s">
        <v>93</v>
      </c>
      <c r="I57" s="52" t="s">
        <v>93</v>
      </c>
      <c r="J57" s="52" t="s">
        <v>93</v>
      </c>
      <c r="K57" s="52" t="str">
        <f t="shared" si="1"/>
        <v>=</v>
      </c>
    </row>
    <row r="58" spans="1:11" ht="15.75" customHeight="1">
      <c r="A58" s="46" t="s">
        <v>139</v>
      </c>
      <c r="B58" s="51" t="s">
        <v>0</v>
      </c>
      <c r="C58" s="116">
        <v>0.65</v>
      </c>
      <c r="D58" s="116">
        <v>0.7</v>
      </c>
      <c r="E58" s="116">
        <v>0.65</v>
      </c>
      <c r="F58" s="116">
        <v>0.7</v>
      </c>
      <c r="G58" s="52">
        <v>0.65</v>
      </c>
      <c r="H58" s="52">
        <v>0.7</v>
      </c>
      <c r="I58" s="52">
        <v>0.68</v>
      </c>
      <c r="J58" s="52">
        <v>0.75</v>
      </c>
      <c r="K58" s="52">
        <f t="shared" si="1"/>
        <v>0.6849999999999999</v>
      </c>
    </row>
    <row r="59" spans="1:11" ht="21" customHeight="1">
      <c r="A59" s="50" t="s">
        <v>165</v>
      </c>
      <c r="B59" s="85"/>
      <c r="C59" s="86"/>
      <c r="D59" s="86"/>
      <c r="E59" s="86"/>
      <c r="F59" s="86"/>
      <c r="G59" s="86"/>
      <c r="H59" s="86"/>
      <c r="I59" s="86"/>
      <c r="J59" s="86"/>
      <c r="K59" s="86"/>
    </row>
    <row r="60" spans="1:11" ht="15.75" customHeight="1">
      <c r="A60" s="46" t="s">
        <v>168</v>
      </c>
      <c r="B60" s="51" t="s">
        <v>96</v>
      </c>
      <c r="C60" s="116" t="s">
        <v>93</v>
      </c>
      <c r="D60" s="116" t="s">
        <v>93</v>
      </c>
      <c r="E60" s="116" t="s">
        <v>93</v>
      </c>
      <c r="F60" s="116" t="s">
        <v>93</v>
      </c>
      <c r="G60" s="52" t="s">
        <v>93</v>
      </c>
      <c r="H60" s="52" t="s">
        <v>93</v>
      </c>
      <c r="I60" s="52" t="s">
        <v>93</v>
      </c>
      <c r="J60" s="52" t="s">
        <v>93</v>
      </c>
      <c r="K60" s="52" t="str">
        <f aca="true" t="shared" si="2" ref="K60:K72">IF(ISERROR(AVERAGE(C60:J60)),"=",AVERAGE(C60:J60))</f>
        <v>=</v>
      </c>
    </row>
    <row r="61" spans="1:11" ht="15.75" customHeight="1">
      <c r="A61" s="46" t="s">
        <v>171</v>
      </c>
      <c r="B61" s="51" t="s">
        <v>0</v>
      </c>
      <c r="C61" s="116" t="s">
        <v>93</v>
      </c>
      <c r="D61" s="116" t="s">
        <v>93</v>
      </c>
      <c r="E61" s="116" t="s">
        <v>93</v>
      </c>
      <c r="F61" s="116" t="s">
        <v>93</v>
      </c>
      <c r="G61" s="52" t="s">
        <v>93</v>
      </c>
      <c r="H61" s="52" t="s">
        <v>93</v>
      </c>
      <c r="I61" s="52" t="s">
        <v>93</v>
      </c>
      <c r="J61" s="52" t="s">
        <v>93</v>
      </c>
      <c r="K61" s="52" t="str">
        <f t="shared" si="2"/>
        <v>=</v>
      </c>
    </row>
    <row r="62" spans="1:11" ht="15.75" customHeight="1">
      <c r="A62" s="46" t="s">
        <v>97</v>
      </c>
      <c r="B62" s="51" t="s">
        <v>0</v>
      </c>
      <c r="C62" s="116" t="s">
        <v>93</v>
      </c>
      <c r="D62" s="116" t="s">
        <v>93</v>
      </c>
      <c r="E62" s="116" t="s">
        <v>93</v>
      </c>
      <c r="F62" s="116" t="s">
        <v>93</v>
      </c>
      <c r="G62" s="52" t="s">
        <v>93</v>
      </c>
      <c r="H62" s="52" t="s">
        <v>93</v>
      </c>
      <c r="I62" s="52" t="s">
        <v>93</v>
      </c>
      <c r="J62" s="52" t="s">
        <v>93</v>
      </c>
      <c r="K62" s="52" t="str">
        <f t="shared" si="2"/>
        <v>=</v>
      </c>
    </row>
    <row r="63" spans="1:11" ht="15.75" customHeight="1">
      <c r="A63" s="46" t="s">
        <v>169</v>
      </c>
      <c r="B63" s="51" t="s">
        <v>0</v>
      </c>
      <c r="C63" s="116" t="s">
        <v>93</v>
      </c>
      <c r="D63" s="116" t="s">
        <v>93</v>
      </c>
      <c r="E63" s="116" t="s">
        <v>93</v>
      </c>
      <c r="F63" s="116" t="s">
        <v>93</v>
      </c>
      <c r="G63" s="52" t="s">
        <v>93</v>
      </c>
      <c r="H63" s="52" t="s">
        <v>93</v>
      </c>
      <c r="I63" s="52" t="s">
        <v>93</v>
      </c>
      <c r="J63" s="52" t="s">
        <v>93</v>
      </c>
      <c r="K63" s="52" t="str">
        <f t="shared" si="2"/>
        <v>=</v>
      </c>
    </row>
    <row r="64" spans="1:11" ht="15.75" customHeight="1">
      <c r="A64" s="46" t="s">
        <v>174</v>
      </c>
      <c r="B64" s="51" t="s">
        <v>0</v>
      </c>
      <c r="C64" s="116" t="s">
        <v>93</v>
      </c>
      <c r="D64" s="116" t="s">
        <v>93</v>
      </c>
      <c r="E64" s="116" t="s">
        <v>93</v>
      </c>
      <c r="F64" s="116" t="s">
        <v>93</v>
      </c>
      <c r="G64" s="52" t="s">
        <v>93</v>
      </c>
      <c r="H64" s="52" t="s">
        <v>93</v>
      </c>
      <c r="I64" s="52" t="s">
        <v>93</v>
      </c>
      <c r="J64" s="52" t="s">
        <v>93</v>
      </c>
      <c r="K64" s="52" t="str">
        <f t="shared" si="2"/>
        <v>=</v>
      </c>
    </row>
    <row r="65" spans="1:11" ht="15.75" customHeight="1">
      <c r="A65" s="46" t="s">
        <v>179</v>
      </c>
      <c r="B65" s="51" t="s">
        <v>0</v>
      </c>
      <c r="C65" s="116" t="s">
        <v>93</v>
      </c>
      <c r="D65" s="116" t="s">
        <v>93</v>
      </c>
      <c r="E65" s="116" t="s">
        <v>93</v>
      </c>
      <c r="F65" s="116" t="s">
        <v>93</v>
      </c>
      <c r="G65" s="52" t="s">
        <v>93</v>
      </c>
      <c r="H65" s="52" t="s">
        <v>93</v>
      </c>
      <c r="I65" s="52" t="s">
        <v>93</v>
      </c>
      <c r="J65" s="52" t="s">
        <v>93</v>
      </c>
      <c r="K65" s="52" t="str">
        <f t="shared" si="2"/>
        <v>=</v>
      </c>
    </row>
    <row r="66" spans="1:11" ht="15.75" customHeight="1">
      <c r="A66" s="46" t="s">
        <v>177</v>
      </c>
      <c r="B66" s="51" t="s">
        <v>0</v>
      </c>
      <c r="C66" s="116" t="s">
        <v>93</v>
      </c>
      <c r="D66" s="116" t="s">
        <v>93</v>
      </c>
      <c r="E66" s="116" t="s">
        <v>93</v>
      </c>
      <c r="F66" s="116" t="s">
        <v>93</v>
      </c>
      <c r="G66" s="52" t="s">
        <v>93</v>
      </c>
      <c r="H66" s="52" t="s">
        <v>93</v>
      </c>
      <c r="I66" s="52" t="s">
        <v>93</v>
      </c>
      <c r="J66" s="52" t="s">
        <v>93</v>
      </c>
      <c r="K66" s="52" t="str">
        <f t="shared" si="2"/>
        <v>=</v>
      </c>
    </row>
    <row r="67" spans="1:11" ht="15.75" customHeight="1">
      <c r="A67" s="46" t="s">
        <v>140</v>
      </c>
      <c r="B67" s="51" t="s">
        <v>0</v>
      </c>
      <c r="C67" s="116">
        <v>1.13</v>
      </c>
      <c r="D67" s="116">
        <v>1.19</v>
      </c>
      <c r="E67" s="116">
        <v>1.13</v>
      </c>
      <c r="F67" s="116">
        <v>1.19</v>
      </c>
      <c r="G67" s="52">
        <v>1.13</v>
      </c>
      <c r="H67" s="52">
        <v>1.19</v>
      </c>
      <c r="I67" s="52">
        <v>1.12</v>
      </c>
      <c r="J67" s="52">
        <v>1.18</v>
      </c>
      <c r="K67" s="52">
        <f t="shared" si="2"/>
        <v>1.1574999999999998</v>
      </c>
    </row>
    <row r="68" spans="1:11" ht="15.75" customHeight="1">
      <c r="A68" s="46" t="s">
        <v>141</v>
      </c>
      <c r="B68" s="51" t="s">
        <v>0</v>
      </c>
      <c r="C68" s="116">
        <v>1.46</v>
      </c>
      <c r="D68" s="116">
        <v>1.49</v>
      </c>
      <c r="E68" s="116">
        <v>1.46</v>
      </c>
      <c r="F68" s="116">
        <v>1.48</v>
      </c>
      <c r="G68" s="52">
        <v>1.46</v>
      </c>
      <c r="H68" s="52">
        <v>1.48</v>
      </c>
      <c r="I68" s="52">
        <v>1.46</v>
      </c>
      <c r="J68" s="52">
        <v>1.49</v>
      </c>
      <c r="K68" s="52">
        <f t="shared" si="2"/>
        <v>1.4725</v>
      </c>
    </row>
    <row r="69" spans="1:11" ht="15.75" customHeight="1">
      <c r="A69" s="46" t="s">
        <v>142</v>
      </c>
      <c r="B69" s="51" t="s">
        <v>0</v>
      </c>
      <c r="C69" s="116">
        <v>0.9</v>
      </c>
      <c r="D69" s="116">
        <v>0.98</v>
      </c>
      <c r="E69" s="116">
        <v>0.9</v>
      </c>
      <c r="F69" s="116">
        <v>0.98</v>
      </c>
      <c r="G69" s="52">
        <v>0.9</v>
      </c>
      <c r="H69" s="52">
        <v>0.98</v>
      </c>
      <c r="I69" s="52">
        <v>0.85</v>
      </c>
      <c r="J69" s="52">
        <v>0.93</v>
      </c>
      <c r="K69" s="52">
        <f t="shared" si="2"/>
        <v>0.9275</v>
      </c>
    </row>
    <row r="70" spans="1:11" ht="15.75" customHeight="1">
      <c r="A70" s="46" t="s">
        <v>98</v>
      </c>
      <c r="B70" s="51" t="s">
        <v>0</v>
      </c>
      <c r="C70" s="116">
        <v>0.83</v>
      </c>
      <c r="D70" s="116">
        <v>0.92</v>
      </c>
      <c r="E70" s="116">
        <v>0.83</v>
      </c>
      <c r="F70" s="116">
        <v>0.92</v>
      </c>
      <c r="G70" s="52">
        <v>0.85</v>
      </c>
      <c r="H70" s="52">
        <v>0.92</v>
      </c>
      <c r="I70" s="52">
        <v>0.87</v>
      </c>
      <c r="J70" s="52">
        <v>0.97</v>
      </c>
      <c r="K70" s="52">
        <f t="shared" si="2"/>
        <v>0.8887499999999999</v>
      </c>
    </row>
    <row r="71" spans="1:11" ht="15.75" customHeight="1">
      <c r="A71" s="46" t="s">
        <v>143</v>
      </c>
      <c r="B71" s="51" t="s">
        <v>0</v>
      </c>
      <c r="C71" s="116">
        <v>0.85</v>
      </c>
      <c r="D71" s="116">
        <v>0.92</v>
      </c>
      <c r="E71" s="116">
        <v>0.85</v>
      </c>
      <c r="F71" s="116">
        <v>0.92</v>
      </c>
      <c r="G71" s="52">
        <v>0.85</v>
      </c>
      <c r="H71" s="52">
        <v>0.93</v>
      </c>
      <c r="I71" s="52">
        <v>0.85</v>
      </c>
      <c r="J71" s="52">
        <v>0.9</v>
      </c>
      <c r="K71" s="52">
        <f t="shared" si="2"/>
        <v>0.8837499999999999</v>
      </c>
    </row>
    <row r="72" spans="1:11" ht="22.5" customHeight="1">
      <c r="A72" s="46" t="s">
        <v>144</v>
      </c>
      <c r="B72" s="51" t="s">
        <v>0</v>
      </c>
      <c r="C72" s="116">
        <v>1.28</v>
      </c>
      <c r="D72" s="116">
        <v>1.32</v>
      </c>
      <c r="E72" s="116">
        <v>1.28</v>
      </c>
      <c r="F72" s="116">
        <v>1.32</v>
      </c>
      <c r="G72" s="52">
        <v>1.28</v>
      </c>
      <c r="H72" s="52">
        <v>1.32</v>
      </c>
      <c r="I72" s="52">
        <v>1.28</v>
      </c>
      <c r="J72" s="52">
        <v>1.35</v>
      </c>
      <c r="K72" s="52">
        <f t="shared" si="2"/>
        <v>1.30375</v>
      </c>
    </row>
    <row r="73" spans="1:11" ht="15.75" customHeight="1">
      <c r="A73" s="48" t="s">
        <v>116</v>
      </c>
      <c r="B73" s="33" t="s">
        <v>5</v>
      </c>
      <c r="C73" s="134"/>
      <c r="D73" s="134"/>
      <c r="E73" s="134"/>
      <c r="F73" s="134"/>
      <c r="G73" s="135"/>
      <c r="H73" s="135"/>
      <c r="I73" s="135"/>
      <c r="J73" s="135"/>
      <c r="K73" s="135"/>
    </row>
    <row r="74" spans="1:11" ht="15.75" customHeight="1">
      <c r="A74" s="46" t="s">
        <v>117</v>
      </c>
      <c r="B74" s="51" t="s">
        <v>96</v>
      </c>
      <c r="C74" s="116" t="s">
        <v>93</v>
      </c>
      <c r="D74" s="116" t="s">
        <v>93</v>
      </c>
      <c r="E74" s="127" t="s">
        <v>93</v>
      </c>
      <c r="F74" s="127" t="s">
        <v>93</v>
      </c>
      <c r="G74" s="127" t="s">
        <v>93</v>
      </c>
      <c r="H74" s="127" t="s">
        <v>93</v>
      </c>
      <c r="I74" s="127" t="s">
        <v>93</v>
      </c>
      <c r="J74" s="127" t="s">
        <v>93</v>
      </c>
      <c r="K74" s="52" t="str">
        <f>IF(ISERROR(AVERAGE(C74:J74)),"=",AVERAGE(C74:J74))</f>
        <v>=</v>
      </c>
    </row>
    <row r="75" spans="1:11" ht="15.75" customHeight="1">
      <c r="A75" s="48" t="s">
        <v>118</v>
      </c>
      <c r="B75" s="33" t="s">
        <v>5</v>
      </c>
      <c r="C75" s="136"/>
      <c r="D75" s="136"/>
      <c r="E75" s="136"/>
      <c r="F75" s="136"/>
      <c r="G75" s="136"/>
      <c r="H75" s="136"/>
      <c r="I75" s="136"/>
      <c r="J75" s="136"/>
      <c r="K75" s="135"/>
    </row>
    <row r="76" spans="1:11" ht="15.75" customHeight="1">
      <c r="A76" s="46" t="s">
        <v>117</v>
      </c>
      <c r="B76" s="51" t="s">
        <v>96</v>
      </c>
      <c r="C76" s="116" t="s">
        <v>93</v>
      </c>
      <c r="D76" s="116" t="s">
        <v>93</v>
      </c>
      <c r="E76" s="127" t="s">
        <v>93</v>
      </c>
      <c r="F76" s="127" t="s">
        <v>93</v>
      </c>
      <c r="G76" s="127" t="s">
        <v>93</v>
      </c>
      <c r="H76" s="127" t="s">
        <v>93</v>
      </c>
      <c r="I76" s="127" t="s">
        <v>93</v>
      </c>
      <c r="J76" s="127" t="s">
        <v>93</v>
      </c>
      <c r="K76" s="52" t="str">
        <f>IF(ISERROR(AVERAGE(C76:J76)),"=",AVERAGE(C76:J76))</f>
        <v>=</v>
      </c>
    </row>
    <row r="77" spans="1:11" ht="15.75" customHeight="1">
      <c r="A77" s="46" t="s">
        <v>162</v>
      </c>
      <c r="B77" s="51" t="s">
        <v>96</v>
      </c>
      <c r="C77" s="116" t="s">
        <v>93</v>
      </c>
      <c r="D77" s="116" t="s">
        <v>93</v>
      </c>
      <c r="E77" s="127" t="s">
        <v>93</v>
      </c>
      <c r="F77" s="127" t="s">
        <v>93</v>
      </c>
      <c r="G77" s="127" t="s">
        <v>93</v>
      </c>
      <c r="H77" s="127" t="s">
        <v>93</v>
      </c>
      <c r="I77" s="127" t="s">
        <v>93</v>
      </c>
      <c r="J77" s="127" t="s">
        <v>93</v>
      </c>
      <c r="K77" s="52" t="str">
        <f>IF(ISERROR(AVERAGE(C77:J77)),"=",AVERAGE(C77:J77))</f>
        <v>=</v>
      </c>
    </row>
    <row r="78" spans="1:12" ht="21" customHeight="1">
      <c r="A78" s="247" t="s">
        <v>130</v>
      </c>
      <c r="B78" s="248"/>
      <c r="C78" s="248"/>
      <c r="D78" s="248"/>
      <c r="E78" s="248"/>
      <c r="F78" s="248"/>
      <c r="G78" s="248"/>
      <c r="H78" s="248"/>
      <c r="I78" s="248"/>
      <c r="J78" s="248"/>
      <c r="K78" s="137"/>
      <c r="L78" s="132"/>
    </row>
    <row r="79" spans="1:12" ht="13.5" customHeight="1">
      <c r="A79" s="249" t="s">
        <v>131</v>
      </c>
      <c r="B79" s="250"/>
      <c r="C79" s="250"/>
      <c r="D79" s="250"/>
      <c r="E79" s="250"/>
      <c r="F79" s="250"/>
      <c r="G79" s="250"/>
      <c r="H79" s="250"/>
      <c r="I79" s="250"/>
      <c r="J79" s="250"/>
      <c r="K79" s="138"/>
      <c r="L79" s="132"/>
    </row>
    <row r="80" spans="1:11" ht="18" customHeight="1">
      <c r="A80" s="48" t="s">
        <v>77</v>
      </c>
      <c r="B80" s="33" t="s">
        <v>5</v>
      </c>
      <c r="C80" s="139"/>
      <c r="D80" s="139"/>
      <c r="E80" s="139"/>
      <c r="F80" s="139"/>
      <c r="G80" s="139"/>
      <c r="H80" s="139"/>
      <c r="I80" s="139"/>
      <c r="J80" s="139"/>
      <c r="K80" s="140"/>
    </row>
    <row r="81" spans="1:11" ht="15.75" customHeight="1">
      <c r="A81" s="46" t="s">
        <v>19</v>
      </c>
      <c r="B81" s="170" t="s">
        <v>26</v>
      </c>
      <c r="C81" s="116" t="s">
        <v>93</v>
      </c>
      <c r="D81" s="116" t="s">
        <v>93</v>
      </c>
      <c r="E81" s="116" t="s">
        <v>93</v>
      </c>
      <c r="F81" s="116" t="s">
        <v>93</v>
      </c>
      <c r="G81" s="116" t="s">
        <v>93</v>
      </c>
      <c r="H81" s="116" t="s">
        <v>93</v>
      </c>
      <c r="I81" s="116" t="s">
        <v>93</v>
      </c>
      <c r="J81" s="116" t="s">
        <v>93</v>
      </c>
      <c r="K81" s="52" t="str">
        <f>IF(ISERROR(AVERAGE(C81:J81)),"=",AVERAGE(C81:J81))</f>
        <v>=</v>
      </c>
    </row>
    <row r="82" spans="1:11" ht="15.75" customHeight="1">
      <c r="A82" s="46" t="s">
        <v>20</v>
      </c>
      <c r="B82" s="51" t="s">
        <v>0</v>
      </c>
      <c r="C82" s="116" t="s">
        <v>93</v>
      </c>
      <c r="D82" s="116" t="s">
        <v>93</v>
      </c>
      <c r="E82" s="116" t="s">
        <v>93</v>
      </c>
      <c r="F82" s="116" t="s">
        <v>93</v>
      </c>
      <c r="G82" s="116" t="s">
        <v>93</v>
      </c>
      <c r="H82" s="116" t="s">
        <v>93</v>
      </c>
      <c r="I82" s="116" t="s">
        <v>93</v>
      </c>
      <c r="J82" s="116" t="s">
        <v>93</v>
      </c>
      <c r="K82" s="52" t="str">
        <f>IF(ISERROR(AVERAGE(C82:J82)),"=",AVERAGE(C82:J82))</f>
        <v>=</v>
      </c>
    </row>
    <row r="83" spans="1:11" ht="27.75" customHeight="1">
      <c r="A83" s="141" t="s">
        <v>78</v>
      </c>
      <c r="B83" s="170" t="s">
        <v>26</v>
      </c>
      <c r="C83" s="116">
        <v>65</v>
      </c>
      <c r="D83" s="116">
        <v>70</v>
      </c>
      <c r="E83" s="116">
        <v>65</v>
      </c>
      <c r="F83" s="116">
        <v>70</v>
      </c>
      <c r="G83" s="116">
        <v>65</v>
      </c>
      <c r="H83" s="116">
        <v>70</v>
      </c>
      <c r="I83" s="116">
        <v>65</v>
      </c>
      <c r="J83" s="116">
        <v>70</v>
      </c>
      <c r="K83" s="52">
        <f>IF(ISERROR(AVERAGE(C83:J83)),"=",AVERAGE(C83:J83))</f>
        <v>67.5</v>
      </c>
    </row>
    <row r="84" spans="1:11" ht="27.75" customHeight="1">
      <c r="A84" s="248" t="s">
        <v>132</v>
      </c>
      <c r="B84" s="248"/>
      <c r="C84" s="248"/>
      <c r="D84" s="248"/>
      <c r="E84" s="248"/>
      <c r="F84" s="248"/>
      <c r="G84" s="248"/>
      <c r="H84" s="248"/>
      <c r="I84" s="248"/>
      <c r="J84" s="248"/>
      <c r="K84" s="137"/>
    </row>
    <row r="85" spans="1:12" s="25" customFormat="1" ht="26.25" customHeight="1">
      <c r="A85" s="49" t="s">
        <v>99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3"/>
      <c r="L85" s="144"/>
    </row>
    <row r="86" spans="1:11" ht="15.75" customHeight="1">
      <c r="A86" s="46" t="s">
        <v>100</v>
      </c>
      <c r="B86" s="170" t="s">
        <v>26</v>
      </c>
      <c r="C86" s="116" t="s">
        <v>93</v>
      </c>
      <c r="D86" s="116" t="s">
        <v>93</v>
      </c>
      <c r="E86" s="116" t="s">
        <v>93</v>
      </c>
      <c r="F86" s="116" t="s">
        <v>93</v>
      </c>
      <c r="G86" s="116" t="s">
        <v>93</v>
      </c>
      <c r="H86" s="116" t="s">
        <v>93</v>
      </c>
      <c r="I86" s="116" t="s">
        <v>93</v>
      </c>
      <c r="J86" s="116" t="s">
        <v>93</v>
      </c>
      <c r="K86" s="52" t="str">
        <f>IF(ISERROR(AVERAGE(C86:J86)),"=",AVERAGE(C86:J86))</f>
        <v>=</v>
      </c>
    </row>
    <row r="87" spans="1:11" ht="15.75" customHeight="1">
      <c r="A87" s="46" t="s">
        <v>101</v>
      </c>
      <c r="B87" s="51" t="s">
        <v>0</v>
      </c>
      <c r="C87" s="116" t="s">
        <v>93</v>
      </c>
      <c r="D87" s="116" t="s">
        <v>93</v>
      </c>
      <c r="E87" s="116" t="s">
        <v>93</v>
      </c>
      <c r="F87" s="116" t="s">
        <v>93</v>
      </c>
      <c r="G87" s="116" t="s">
        <v>93</v>
      </c>
      <c r="H87" s="116" t="s">
        <v>93</v>
      </c>
      <c r="I87" s="116" t="s">
        <v>93</v>
      </c>
      <c r="J87" s="116" t="s">
        <v>93</v>
      </c>
      <c r="K87" s="52" t="str">
        <f>IF(ISERROR(AVERAGE(C87:J87)),"=",AVERAGE(C87:J87))</f>
        <v>=</v>
      </c>
    </row>
    <row r="88" spans="1:11" ht="15.75" customHeight="1">
      <c r="A88" s="46" t="s">
        <v>102</v>
      </c>
      <c r="B88" s="51" t="s">
        <v>0</v>
      </c>
      <c r="C88" s="116" t="s">
        <v>93</v>
      </c>
      <c r="D88" s="116" t="s">
        <v>93</v>
      </c>
      <c r="E88" s="116" t="s">
        <v>93</v>
      </c>
      <c r="F88" s="116" t="s">
        <v>93</v>
      </c>
      <c r="G88" s="116" t="s">
        <v>93</v>
      </c>
      <c r="H88" s="116" t="s">
        <v>93</v>
      </c>
      <c r="I88" s="116" t="s">
        <v>93</v>
      </c>
      <c r="J88" s="116" t="s">
        <v>93</v>
      </c>
      <c r="K88" s="52" t="str">
        <f>IF(ISERROR(AVERAGE(C88:J88)),"=",AVERAGE(C88:J88))</f>
        <v>=</v>
      </c>
    </row>
    <row r="89" spans="1:11" ht="15.75" customHeight="1">
      <c r="A89" s="46" t="s">
        <v>103</v>
      </c>
      <c r="B89" s="51" t="s">
        <v>0</v>
      </c>
      <c r="C89" s="116" t="s">
        <v>93</v>
      </c>
      <c r="D89" s="116" t="s">
        <v>93</v>
      </c>
      <c r="E89" s="116" t="s">
        <v>93</v>
      </c>
      <c r="F89" s="116" t="s">
        <v>93</v>
      </c>
      <c r="G89" s="116" t="s">
        <v>93</v>
      </c>
      <c r="H89" s="116" t="s">
        <v>93</v>
      </c>
      <c r="I89" s="116" t="s">
        <v>93</v>
      </c>
      <c r="J89" s="116" t="s">
        <v>93</v>
      </c>
      <c r="K89" s="52" t="str">
        <f>IF(ISERROR(AVERAGE(C89:J89)),"=",AVERAGE(C89:J89))</f>
        <v>=</v>
      </c>
    </row>
    <row r="90" spans="1:11" ht="15.75" customHeight="1">
      <c r="A90" s="46" t="s">
        <v>104</v>
      </c>
      <c r="B90" s="51" t="s">
        <v>0</v>
      </c>
      <c r="C90" s="116" t="s">
        <v>93</v>
      </c>
      <c r="D90" s="116" t="s">
        <v>93</v>
      </c>
      <c r="E90" s="116" t="s">
        <v>93</v>
      </c>
      <c r="F90" s="116" t="s">
        <v>93</v>
      </c>
      <c r="G90" s="116" t="s">
        <v>93</v>
      </c>
      <c r="H90" s="116" t="s">
        <v>93</v>
      </c>
      <c r="I90" s="116" t="s">
        <v>93</v>
      </c>
      <c r="J90" s="116" t="s">
        <v>93</v>
      </c>
      <c r="K90" s="52" t="str">
        <f>IF(ISERROR(AVERAGE(C90:J90)),"=",AVERAGE(C90:J90))</f>
        <v>=</v>
      </c>
    </row>
    <row r="91" spans="1:11" ht="22.5" customHeight="1">
      <c r="A91" s="49" t="s">
        <v>180</v>
      </c>
      <c r="B91" s="47"/>
      <c r="C91" s="47"/>
      <c r="D91" s="47"/>
      <c r="E91" s="47"/>
      <c r="F91" s="47"/>
      <c r="G91" s="145"/>
      <c r="H91" s="146"/>
      <c r="I91" s="145"/>
      <c r="J91" s="146"/>
      <c r="K91" s="147"/>
    </row>
    <row r="92" spans="1:11" ht="15.75" customHeight="1">
      <c r="A92" s="46" t="s">
        <v>107</v>
      </c>
      <c r="B92" s="51" t="s">
        <v>92</v>
      </c>
      <c r="C92" s="116">
        <v>4.3</v>
      </c>
      <c r="D92" s="116">
        <v>4.6</v>
      </c>
      <c r="E92" s="52" t="s">
        <v>201</v>
      </c>
      <c r="F92" s="52" t="s">
        <v>201</v>
      </c>
      <c r="G92" s="52">
        <v>4.36</v>
      </c>
      <c r="H92" s="52">
        <v>4.6</v>
      </c>
      <c r="I92" s="52">
        <v>4.3</v>
      </c>
      <c r="J92" s="52">
        <v>4.6</v>
      </c>
      <c r="K92" s="126">
        <f>IF(ISERROR(AVERAGE(C92:J92)),"=",AVERAGE(C92:J92))</f>
        <v>4.46</v>
      </c>
    </row>
    <row r="93" spans="1:11" ht="15.75" customHeight="1">
      <c r="A93" s="46" t="s">
        <v>108</v>
      </c>
      <c r="B93" s="51" t="s">
        <v>0</v>
      </c>
      <c r="C93" s="116">
        <v>3.3</v>
      </c>
      <c r="D93" s="116">
        <v>3.6</v>
      </c>
      <c r="E93" s="52" t="s">
        <v>201</v>
      </c>
      <c r="F93" s="52" t="s">
        <v>201</v>
      </c>
      <c r="G93" s="52">
        <v>3.4</v>
      </c>
      <c r="H93" s="52">
        <v>3.7</v>
      </c>
      <c r="I93" s="52">
        <v>3.5</v>
      </c>
      <c r="J93" s="52">
        <v>3.8</v>
      </c>
      <c r="K93" s="126">
        <f>IF(ISERROR(AVERAGE(C93:J93)),"=",AVERAGE(C93:J93))</f>
        <v>3.5500000000000003</v>
      </c>
    </row>
    <row r="94" spans="1:11" ht="15.75" customHeight="1">
      <c r="A94" s="46" t="s">
        <v>109</v>
      </c>
      <c r="B94" s="51" t="s">
        <v>0</v>
      </c>
      <c r="C94" s="116">
        <v>3.3</v>
      </c>
      <c r="D94" s="116">
        <v>4.2</v>
      </c>
      <c r="E94" s="52" t="s">
        <v>201</v>
      </c>
      <c r="F94" s="52" t="s">
        <v>201</v>
      </c>
      <c r="G94" s="52">
        <v>3.3</v>
      </c>
      <c r="H94" s="52">
        <v>4.2</v>
      </c>
      <c r="I94" s="52">
        <v>3.4</v>
      </c>
      <c r="J94" s="52">
        <v>4.4</v>
      </c>
      <c r="K94" s="126">
        <f>IF(ISERROR(AVERAGE(C94:J94)),"=",AVERAGE(C94:J94))</f>
        <v>3.7999999999999994</v>
      </c>
    </row>
    <row r="95" spans="1:11" ht="15.75" customHeight="1">
      <c r="A95" s="46" t="s">
        <v>110</v>
      </c>
      <c r="B95" s="51" t="s">
        <v>0</v>
      </c>
      <c r="C95" s="116">
        <v>3.2</v>
      </c>
      <c r="D95" s="116">
        <v>3.5</v>
      </c>
      <c r="E95" s="52" t="s">
        <v>201</v>
      </c>
      <c r="F95" s="52" t="s">
        <v>201</v>
      </c>
      <c r="G95" s="52">
        <v>3.3</v>
      </c>
      <c r="H95" s="52">
        <v>3.5</v>
      </c>
      <c r="I95" s="52">
        <v>3.3</v>
      </c>
      <c r="J95" s="52">
        <v>3.6</v>
      </c>
      <c r="K95" s="126">
        <f>IF(ISERROR(AVERAGE(C95:J95)),"=",AVERAGE(C95:J95))</f>
        <v>3.4000000000000004</v>
      </c>
    </row>
    <row r="96" spans="1:11" ht="18" customHeight="1">
      <c r="A96" s="49" t="s">
        <v>23</v>
      </c>
      <c r="B96" s="33" t="s">
        <v>5</v>
      </c>
      <c r="C96" s="139"/>
      <c r="D96" s="139"/>
      <c r="E96" s="139"/>
      <c r="F96" s="139"/>
      <c r="G96" s="148"/>
      <c r="H96" s="149"/>
      <c r="I96" s="148"/>
      <c r="J96" s="149"/>
      <c r="K96" s="147"/>
    </row>
    <row r="97" spans="1:11" ht="18" customHeight="1">
      <c r="A97" s="33" t="s">
        <v>13</v>
      </c>
      <c r="B97" s="33"/>
      <c r="C97" s="139"/>
      <c r="D97" s="139"/>
      <c r="E97" s="139"/>
      <c r="F97" s="139"/>
      <c r="G97" s="148"/>
      <c r="H97" s="149"/>
      <c r="I97" s="148"/>
      <c r="J97" s="149"/>
      <c r="K97" s="147"/>
    </row>
    <row r="98" spans="1:11" ht="15.75" customHeight="1">
      <c r="A98" s="150" t="s">
        <v>79</v>
      </c>
      <c r="B98" s="51" t="s">
        <v>27</v>
      </c>
      <c r="C98" s="116">
        <v>1.06</v>
      </c>
      <c r="D98" s="116">
        <v>1.08</v>
      </c>
      <c r="E98" s="52">
        <v>1.02</v>
      </c>
      <c r="F98" s="52">
        <v>1.04</v>
      </c>
      <c r="G98" s="52">
        <v>1.02</v>
      </c>
      <c r="H98" s="52">
        <v>1.04</v>
      </c>
      <c r="I98" s="52">
        <v>1.02</v>
      </c>
      <c r="J98" s="52">
        <v>1.04</v>
      </c>
      <c r="K98" s="52">
        <f>IF(ISERROR(AVERAGE(C98:J98)),"=",AVERAGE(C98:J98))</f>
        <v>1.04</v>
      </c>
    </row>
    <row r="99" spans="1:11" ht="15.75" customHeight="1">
      <c r="A99" s="151" t="s">
        <v>66</v>
      </c>
      <c r="B99" s="33" t="s">
        <v>5</v>
      </c>
      <c r="C99" s="134"/>
      <c r="D99" s="134"/>
      <c r="E99" s="86"/>
      <c r="F99" s="86"/>
      <c r="G99" s="86"/>
      <c r="H99" s="86"/>
      <c r="I99" s="86"/>
      <c r="J99" s="86"/>
      <c r="K99" s="119"/>
    </row>
    <row r="100" spans="1:11" ht="15.75" customHeight="1">
      <c r="A100" s="152" t="s">
        <v>32</v>
      </c>
      <c r="B100" s="51" t="s">
        <v>27</v>
      </c>
      <c r="C100" s="116">
        <v>1.26</v>
      </c>
      <c r="D100" s="116">
        <v>1.28</v>
      </c>
      <c r="E100" s="52">
        <v>1.21</v>
      </c>
      <c r="F100" s="52">
        <v>1.23</v>
      </c>
      <c r="G100" s="52">
        <v>1.21</v>
      </c>
      <c r="H100" s="52">
        <v>1.23</v>
      </c>
      <c r="I100" s="52">
        <v>1.21</v>
      </c>
      <c r="J100" s="52">
        <v>1.23</v>
      </c>
      <c r="K100" s="52">
        <f>IF(ISERROR(AVERAGE(C100:J100)),"=",AVERAGE(C100:J100))</f>
        <v>1.2325</v>
      </c>
    </row>
    <row r="101" spans="1:11" ht="15.75" customHeight="1">
      <c r="A101" s="152" t="s">
        <v>33</v>
      </c>
      <c r="B101" s="51" t="s">
        <v>0</v>
      </c>
      <c r="C101" s="116">
        <v>1.15</v>
      </c>
      <c r="D101" s="116">
        <v>1.17</v>
      </c>
      <c r="E101" s="52">
        <v>1.1</v>
      </c>
      <c r="F101" s="52">
        <v>1.12</v>
      </c>
      <c r="G101" s="52">
        <v>1.13</v>
      </c>
      <c r="H101" s="52">
        <v>1.15</v>
      </c>
      <c r="I101" s="52">
        <v>1.13</v>
      </c>
      <c r="J101" s="52">
        <v>1.15</v>
      </c>
      <c r="K101" s="52">
        <f>IF(ISERROR(AVERAGE(C101:J101)),"=",AVERAGE(C101:J101))</f>
        <v>1.1375</v>
      </c>
    </row>
    <row r="102" spans="1:11" ht="15.75" customHeight="1">
      <c r="A102" s="46" t="s">
        <v>36</v>
      </c>
      <c r="B102" s="51" t="s">
        <v>0</v>
      </c>
      <c r="C102" s="116">
        <v>2.3</v>
      </c>
      <c r="D102" s="116">
        <v>2.34</v>
      </c>
      <c r="E102" s="52">
        <v>2.25</v>
      </c>
      <c r="F102" s="52">
        <v>2.29</v>
      </c>
      <c r="G102" s="52">
        <v>2.25</v>
      </c>
      <c r="H102" s="52">
        <v>2.29</v>
      </c>
      <c r="I102" s="52">
        <v>2.3</v>
      </c>
      <c r="J102" s="52">
        <v>2.34</v>
      </c>
      <c r="K102" s="52">
        <f>IF(ISERROR(AVERAGE(C102:J102)),"=",AVERAGE(C102:J102))</f>
        <v>2.295</v>
      </c>
    </row>
    <row r="103" spans="1:11" ht="15.75" customHeight="1">
      <c r="A103" s="151" t="s">
        <v>37</v>
      </c>
      <c r="B103" s="33"/>
      <c r="C103" s="134"/>
      <c r="D103" s="134"/>
      <c r="E103" s="86"/>
      <c r="F103" s="86"/>
      <c r="G103" s="86"/>
      <c r="H103" s="86"/>
      <c r="I103" s="86"/>
      <c r="J103" s="86"/>
      <c r="K103" s="147"/>
    </row>
    <row r="104" spans="1:11" ht="15.75" customHeight="1">
      <c r="A104" s="152" t="s">
        <v>34</v>
      </c>
      <c r="B104" s="51" t="s">
        <v>0</v>
      </c>
      <c r="C104" s="116">
        <v>1.52</v>
      </c>
      <c r="D104" s="116">
        <v>1.58</v>
      </c>
      <c r="E104" s="52">
        <v>1.47</v>
      </c>
      <c r="F104" s="52">
        <v>1.53</v>
      </c>
      <c r="G104" s="52">
        <v>1.47</v>
      </c>
      <c r="H104" s="52">
        <v>1.53</v>
      </c>
      <c r="I104" s="52">
        <v>1.49</v>
      </c>
      <c r="J104" s="52">
        <v>1.55</v>
      </c>
      <c r="K104" s="52">
        <f>IF(ISERROR(AVERAGE(C104:J104)),"=",AVERAGE(C104:J104))</f>
        <v>1.5175</v>
      </c>
    </row>
    <row r="105" spans="1:11" ht="15.75" customHeight="1">
      <c r="A105" s="152" t="s">
        <v>35</v>
      </c>
      <c r="B105" s="51" t="s">
        <v>0</v>
      </c>
      <c r="C105" s="116">
        <v>1.58</v>
      </c>
      <c r="D105" s="116">
        <v>1.64</v>
      </c>
      <c r="E105" s="52">
        <v>1.53</v>
      </c>
      <c r="F105" s="52">
        <v>1.59</v>
      </c>
      <c r="G105" s="52">
        <v>1.53</v>
      </c>
      <c r="H105" s="52">
        <v>1.59</v>
      </c>
      <c r="I105" s="52">
        <v>1.55</v>
      </c>
      <c r="J105" s="52">
        <v>1.61</v>
      </c>
      <c r="K105" s="52">
        <f>IF(ISERROR(AVERAGE(C105:J105)),"=",AVERAGE(C105:J105))</f>
        <v>1.5775000000000001</v>
      </c>
    </row>
    <row r="106" spans="1:10" ht="12.75">
      <c r="A106" s="2"/>
      <c r="B106" s="2"/>
      <c r="C106" s="116"/>
      <c r="D106" s="116"/>
      <c r="E106" s="2"/>
      <c r="F106" s="2"/>
      <c r="G106" s="2"/>
      <c r="H106" s="2"/>
      <c r="I106" s="2"/>
      <c r="J106" s="2"/>
    </row>
    <row r="107" spans="1:11" ht="20.25" customHeight="1">
      <c r="A107" s="112"/>
      <c r="B107" s="113"/>
      <c r="C107" s="251" t="s">
        <v>196</v>
      </c>
      <c r="D107" s="252"/>
      <c r="E107" s="251" t="s">
        <v>197</v>
      </c>
      <c r="F107" s="252"/>
      <c r="G107" s="251" t="s">
        <v>198</v>
      </c>
      <c r="H107" s="252"/>
      <c r="I107" s="251" t="s">
        <v>199</v>
      </c>
      <c r="J107" s="252"/>
      <c r="K107" s="114" t="s">
        <v>123</v>
      </c>
    </row>
    <row r="108" spans="1:11" ht="18" customHeight="1">
      <c r="A108" s="153"/>
      <c r="B108" s="154"/>
      <c r="C108" s="174" t="s">
        <v>124</v>
      </c>
      <c r="D108" s="174" t="s">
        <v>125</v>
      </c>
      <c r="E108" s="174" t="s">
        <v>124</v>
      </c>
      <c r="F108" s="174" t="s">
        <v>125</v>
      </c>
      <c r="G108" s="174" t="s">
        <v>124</v>
      </c>
      <c r="H108" s="174" t="s">
        <v>125</v>
      </c>
      <c r="I108" s="174" t="s">
        <v>124</v>
      </c>
      <c r="J108" s="174" t="s">
        <v>125</v>
      </c>
      <c r="K108" s="171" t="s">
        <v>200</v>
      </c>
    </row>
    <row r="109" spans="1:11" ht="30" customHeight="1">
      <c r="A109" s="47" t="s">
        <v>80</v>
      </c>
      <c r="B109" s="155"/>
      <c r="C109" s="156"/>
      <c r="D109" s="156"/>
      <c r="K109" s="157"/>
    </row>
    <row r="110" spans="1:10" ht="20.25" customHeight="1">
      <c r="A110" s="158" t="s">
        <v>46</v>
      </c>
      <c r="E110" s="89"/>
      <c r="F110" s="89"/>
      <c r="G110" s="89"/>
      <c r="H110" s="89"/>
      <c r="I110" s="89"/>
      <c r="J110" s="89"/>
    </row>
    <row r="111" spans="1:11" ht="18" customHeight="1">
      <c r="A111" s="48" t="s">
        <v>112</v>
      </c>
      <c r="B111" s="33" t="s">
        <v>5</v>
      </c>
      <c r="C111" s="246"/>
      <c r="D111" s="246"/>
      <c r="E111" s="246"/>
      <c r="F111" s="246"/>
      <c r="G111" s="33"/>
      <c r="H111" s="33"/>
      <c r="I111" s="33"/>
      <c r="J111" s="33"/>
      <c r="K111" s="160"/>
    </row>
    <row r="112" spans="1:11" ht="18" customHeight="1">
      <c r="A112" s="46" t="s">
        <v>133</v>
      </c>
      <c r="B112" s="51" t="s">
        <v>27</v>
      </c>
      <c r="C112" s="116">
        <v>2.6</v>
      </c>
      <c r="D112" s="116">
        <v>2.7</v>
      </c>
      <c r="E112" s="52">
        <v>2.56</v>
      </c>
      <c r="F112" s="52">
        <v>2.66</v>
      </c>
      <c r="G112" s="52">
        <v>2.5</v>
      </c>
      <c r="H112" s="52">
        <v>2.6</v>
      </c>
      <c r="I112" s="52">
        <v>2.5</v>
      </c>
      <c r="J112" s="52">
        <v>2.6</v>
      </c>
      <c r="K112" s="52">
        <f aca="true" t="shared" si="3" ref="K112:K117">IF(ISERROR(AVERAGE(C112:J112)),"=",AVERAGE(C112:J112))</f>
        <v>2.5900000000000003</v>
      </c>
    </row>
    <row r="113" spans="1:11" ht="18" customHeight="1">
      <c r="A113" s="46" t="s">
        <v>134</v>
      </c>
      <c r="B113" s="51" t="s">
        <v>0</v>
      </c>
      <c r="C113" s="116">
        <v>2.37</v>
      </c>
      <c r="D113" s="116">
        <v>2.47</v>
      </c>
      <c r="E113" s="52">
        <v>2.3</v>
      </c>
      <c r="F113" s="52">
        <v>2.4</v>
      </c>
      <c r="G113" s="52">
        <v>2.28</v>
      </c>
      <c r="H113" s="52">
        <v>2.38</v>
      </c>
      <c r="I113" s="52">
        <v>2.28</v>
      </c>
      <c r="J113" s="52">
        <v>2.38</v>
      </c>
      <c r="K113" s="52">
        <f t="shared" si="3"/>
        <v>2.3575</v>
      </c>
    </row>
    <row r="114" spans="1:11" ht="18" customHeight="1">
      <c r="A114" s="46" t="s">
        <v>135</v>
      </c>
      <c r="B114" s="51" t="s">
        <v>0</v>
      </c>
      <c r="C114" s="116">
        <v>2.37</v>
      </c>
      <c r="D114" s="116">
        <v>2.47</v>
      </c>
      <c r="E114" s="52">
        <v>2.3</v>
      </c>
      <c r="F114" s="52">
        <v>2.4</v>
      </c>
      <c r="G114" s="52">
        <v>2.28</v>
      </c>
      <c r="H114" s="52">
        <v>2.38</v>
      </c>
      <c r="I114" s="52">
        <v>2.28</v>
      </c>
      <c r="J114" s="52">
        <v>2.38</v>
      </c>
      <c r="K114" s="52">
        <f t="shared" si="3"/>
        <v>2.3575</v>
      </c>
    </row>
    <row r="115" spans="1:11" ht="18" customHeight="1">
      <c r="A115" s="46" t="s">
        <v>136</v>
      </c>
      <c r="B115" s="51" t="s">
        <v>0</v>
      </c>
      <c r="C115" s="116">
        <v>2.1</v>
      </c>
      <c r="D115" s="116">
        <v>2.2</v>
      </c>
      <c r="E115" s="52">
        <v>2.06</v>
      </c>
      <c r="F115" s="52">
        <v>2.16</v>
      </c>
      <c r="G115" s="52">
        <v>2.02</v>
      </c>
      <c r="H115" s="52">
        <v>2.12</v>
      </c>
      <c r="I115" s="52">
        <v>2.02</v>
      </c>
      <c r="J115" s="52">
        <v>2.12</v>
      </c>
      <c r="K115" s="52">
        <f t="shared" si="3"/>
        <v>2.1</v>
      </c>
    </row>
    <row r="116" spans="1:11" ht="18" customHeight="1">
      <c r="A116" s="46" t="s">
        <v>81</v>
      </c>
      <c r="B116" s="51" t="s">
        <v>0</v>
      </c>
      <c r="C116" s="116">
        <v>2</v>
      </c>
      <c r="D116" s="116">
        <v>2.07</v>
      </c>
      <c r="E116" s="52">
        <v>1.96</v>
      </c>
      <c r="F116" s="52">
        <v>2.03</v>
      </c>
      <c r="G116" s="52">
        <v>1.92</v>
      </c>
      <c r="H116" s="52">
        <v>1.99</v>
      </c>
      <c r="I116" s="52">
        <v>1.92</v>
      </c>
      <c r="J116" s="52">
        <v>1.99</v>
      </c>
      <c r="K116" s="52">
        <f t="shared" si="3"/>
        <v>1.985</v>
      </c>
    </row>
    <row r="117" spans="1:11" ht="18" customHeight="1">
      <c r="A117" s="46" t="s">
        <v>64</v>
      </c>
      <c r="B117" s="51" t="s">
        <v>0</v>
      </c>
      <c r="C117" s="116">
        <v>1.49</v>
      </c>
      <c r="D117" s="116">
        <v>1.57</v>
      </c>
      <c r="E117" s="52">
        <v>1.46</v>
      </c>
      <c r="F117" s="52">
        <v>1.54</v>
      </c>
      <c r="G117" s="52">
        <v>1.42</v>
      </c>
      <c r="H117" s="52">
        <v>1.5</v>
      </c>
      <c r="I117" s="52">
        <v>1.42</v>
      </c>
      <c r="J117" s="52">
        <v>1.5</v>
      </c>
      <c r="K117" s="52">
        <f t="shared" si="3"/>
        <v>1.4875</v>
      </c>
    </row>
    <row r="118" spans="1:11" ht="18" customHeight="1">
      <c r="A118" s="48" t="s">
        <v>82</v>
      </c>
      <c r="B118" s="33"/>
      <c r="C118" s="119"/>
      <c r="D118" s="119"/>
      <c r="E118" s="119"/>
      <c r="F118" s="119"/>
      <c r="G118" s="118"/>
      <c r="H118" s="146"/>
      <c r="I118" s="118"/>
      <c r="J118" s="146"/>
      <c r="K118" s="147"/>
    </row>
    <row r="119" spans="1:11" ht="18" customHeight="1">
      <c r="A119" s="151" t="s">
        <v>14</v>
      </c>
      <c r="B119" s="33"/>
      <c r="C119" s="139"/>
      <c r="D119" s="139"/>
      <c r="E119" s="139"/>
      <c r="F119" s="139"/>
      <c r="G119" s="118"/>
      <c r="H119" s="146"/>
      <c r="I119" s="118"/>
      <c r="J119" s="146"/>
      <c r="K119" s="147"/>
    </row>
    <row r="120" spans="1:11" ht="18" customHeight="1">
      <c r="A120" s="161" t="s">
        <v>67</v>
      </c>
      <c r="B120" s="51" t="s">
        <v>27</v>
      </c>
      <c r="C120" s="116">
        <v>1.65</v>
      </c>
      <c r="D120" s="116">
        <v>1.8</v>
      </c>
      <c r="E120" s="52">
        <v>1.65</v>
      </c>
      <c r="F120" s="52">
        <v>1.8</v>
      </c>
      <c r="G120" s="52">
        <v>1.63</v>
      </c>
      <c r="H120" s="52">
        <v>1.78</v>
      </c>
      <c r="I120" s="52">
        <v>1.63</v>
      </c>
      <c r="J120" s="52">
        <v>1.78</v>
      </c>
      <c r="K120" s="52">
        <f>IF(ISERROR(AVERAGE(C120:J120)),"=",AVERAGE(C120:J120))</f>
        <v>1.7149999999999996</v>
      </c>
    </row>
    <row r="121" spans="1:11" ht="18" customHeight="1">
      <c r="A121" s="161" t="s">
        <v>68</v>
      </c>
      <c r="B121" s="51" t="s">
        <v>0</v>
      </c>
      <c r="C121" s="116">
        <v>1.43</v>
      </c>
      <c r="D121" s="116">
        <v>1.62</v>
      </c>
      <c r="E121" s="52">
        <v>1.43</v>
      </c>
      <c r="F121" s="52">
        <v>1.62</v>
      </c>
      <c r="G121" s="52">
        <v>1.41</v>
      </c>
      <c r="H121" s="52">
        <v>1.6</v>
      </c>
      <c r="I121" s="52">
        <v>1.41</v>
      </c>
      <c r="J121" s="52">
        <v>1.6</v>
      </c>
      <c r="K121" s="52">
        <f>IF(ISERROR(AVERAGE(C121:J121)),"=",AVERAGE(C121:J121))</f>
        <v>1.515</v>
      </c>
    </row>
    <row r="122" spans="1:11" ht="18" customHeight="1">
      <c r="A122" s="46" t="s">
        <v>15</v>
      </c>
      <c r="B122" s="51"/>
      <c r="C122" s="116"/>
      <c r="D122" s="116"/>
      <c r="E122" s="52"/>
      <c r="F122" s="52"/>
      <c r="G122" s="52"/>
      <c r="H122" s="52"/>
      <c r="I122" s="52"/>
      <c r="J122" s="52"/>
      <c r="K122" s="52"/>
    </row>
    <row r="123" spans="1:11" ht="18" customHeight="1">
      <c r="A123" s="161" t="s">
        <v>67</v>
      </c>
      <c r="B123" s="51" t="s">
        <v>0</v>
      </c>
      <c r="C123" s="116">
        <v>1.18</v>
      </c>
      <c r="D123" s="116">
        <v>1.33</v>
      </c>
      <c r="E123" s="52">
        <v>1.18</v>
      </c>
      <c r="F123" s="52">
        <v>1.33</v>
      </c>
      <c r="G123" s="52">
        <v>1.16</v>
      </c>
      <c r="H123" s="52">
        <v>1.31</v>
      </c>
      <c r="I123" s="52">
        <v>1.16</v>
      </c>
      <c r="J123" s="52">
        <v>1.31</v>
      </c>
      <c r="K123" s="52">
        <f>IF(ISERROR(AVERAGE(C123:J123)),"=",AVERAGE(C123:J123))</f>
        <v>1.245</v>
      </c>
    </row>
    <row r="124" spans="1:11" ht="18" customHeight="1">
      <c r="A124" s="161" t="s">
        <v>68</v>
      </c>
      <c r="B124" s="51" t="s">
        <v>0</v>
      </c>
      <c r="C124" s="116">
        <v>0.99</v>
      </c>
      <c r="D124" s="116">
        <v>1.06</v>
      </c>
      <c r="E124" s="52">
        <v>0.99</v>
      </c>
      <c r="F124" s="52">
        <v>1.06</v>
      </c>
      <c r="G124" s="52">
        <v>0.97</v>
      </c>
      <c r="H124" s="52">
        <v>1.04</v>
      </c>
      <c r="I124" s="52">
        <v>0.97</v>
      </c>
      <c r="J124" s="52">
        <v>1.04</v>
      </c>
      <c r="K124" s="52">
        <f>IF(ISERROR(AVERAGE(C124:J124)),"=",AVERAGE(C124:J124))</f>
        <v>1.015</v>
      </c>
    </row>
    <row r="125" spans="1:11" ht="18" customHeight="1">
      <c r="A125" s="46" t="s">
        <v>16</v>
      </c>
      <c r="B125" s="51" t="s">
        <v>0</v>
      </c>
      <c r="C125" s="116">
        <v>0.68</v>
      </c>
      <c r="D125" s="116">
        <v>0.81</v>
      </c>
      <c r="E125" s="52">
        <v>0.68</v>
      </c>
      <c r="F125" s="52">
        <v>0.81</v>
      </c>
      <c r="G125" s="52">
        <v>0.66</v>
      </c>
      <c r="H125" s="52">
        <v>0.79</v>
      </c>
      <c r="I125" s="52">
        <v>0.66</v>
      </c>
      <c r="J125" s="52">
        <v>0.79</v>
      </c>
      <c r="K125" s="52">
        <f>IF(ISERROR(AVERAGE(C125:J125)),"=",AVERAGE(C125:J125))</f>
        <v>0.7350000000000001</v>
      </c>
    </row>
    <row r="126" spans="1:11" ht="18" customHeight="1">
      <c r="A126" s="48" t="s">
        <v>22</v>
      </c>
      <c r="B126" s="33"/>
      <c r="C126" s="119"/>
      <c r="D126" s="119"/>
      <c r="E126" s="119"/>
      <c r="F126" s="119"/>
      <c r="G126" s="118"/>
      <c r="H126" s="146"/>
      <c r="I126" s="118"/>
      <c r="J126" s="146"/>
      <c r="K126" s="147"/>
    </row>
    <row r="127" spans="1:11" ht="18" customHeight="1">
      <c r="A127" s="46" t="s">
        <v>38</v>
      </c>
      <c r="B127" s="51" t="s">
        <v>27</v>
      </c>
      <c r="C127" s="116">
        <v>1.05</v>
      </c>
      <c r="D127" s="116">
        <v>1.17</v>
      </c>
      <c r="E127" s="52">
        <v>1.11</v>
      </c>
      <c r="F127" s="52">
        <v>1.23</v>
      </c>
      <c r="G127" s="52">
        <v>1.15</v>
      </c>
      <c r="H127" s="52">
        <v>1.27</v>
      </c>
      <c r="I127" s="52">
        <v>1.15</v>
      </c>
      <c r="J127" s="52">
        <v>1.27</v>
      </c>
      <c r="K127" s="52">
        <f>IF(ISERROR(AVERAGE(C127:J127)),"=",AVERAGE(C127:J127))</f>
        <v>1.175</v>
      </c>
    </row>
    <row r="128" spans="1:12" ht="18" customHeight="1">
      <c r="A128" s="46" t="s">
        <v>91</v>
      </c>
      <c r="B128" s="51" t="s">
        <v>0</v>
      </c>
      <c r="C128" s="116">
        <v>1.06</v>
      </c>
      <c r="D128" s="116">
        <v>1.22</v>
      </c>
      <c r="E128" s="52">
        <v>1.13</v>
      </c>
      <c r="F128" s="52">
        <v>1.29</v>
      </c>
      <c r="G128" s="52">
        <v>1.17</v>
      </c>
      <c r="H128" s="52">
        <v>1.33</v>
      </c>
      <c r="I128" s="52">
        <v>1.16</v>
      </c>
      <c r="J128" s="52">
        <v>1.32</v>
      </c>
      <c r="K128" s="52">
        <f>IF(ISERROR(AVERAGE(C128:J128)),"=",AVERAGE(C128:J128))</f>
        <v>1.21</v>
      </c>
      <c r="L128" s="162"/>
    </row>
    <row r="129" spans="1:11" ht="24" customHeight="1">
      <c r="A129" s="47" t="s">
        <v>71</v>
      </c>
      <c r="B129" s="47"/>
      <c r="C129" s="163"/>
      <c r="D129" s="163"/>
      <c r="E129" s="163"/>
      <c r="F129" s="163"/>
      <c r="G129" s="164"/>
      <c r="H129" s="146"/>
      <c r="I129" s="164"/>
      <c r="J129" s="146"/>
      <c r="K129" s="159"/>
    </row>
    <row r="130" spans="1:11" ht="18" customHeight="1">
      <c r="A130" s="48" t="s">
        <v>113</v>
      </c>
      <c r="B130" s="33"/>
      <c r="C130" s="163"/>
      <c r="D130" s="163"/>
      <c r="E130" s="163"/>
      <c r="F130" s="163"/>
      <c r="G130" s="118"/>
      <c r="H130" s="146"/>
      <c r="I130" s="118"/>
      <c r="J130" s="146"/>
      <c r="K130" s="159"/>
    </row>
    <row r="131" spans="1:11" ht="18" customHeight="1">
      <c r="A131" s="46" t="s">
        <v>42</v>
      </c>
      <c r="B131" s="51" t="s">
        <v>27</v>
      </c>
      <c r="C131" s="116">
        <v>1.2</v>
      </c>
      <c r="D131" s="116">
        <v>1.8</v>
      </c>
      <c r="E131" s="52">
        <v>1.15</v>
      </c>
      <c r="F131" s="52">
        <v>1.75</v>
      </c>
      <c r="G131" s="52">
        <v>1.1</v>
      </c>
      <c r="H131" s="52">
        <v>1.7</v>
      </c>
      <c r="I131" s="52">
        <v>1.3</v>
      </c>
      <c r="J131" s="52">
        <v>1.9</v>
      </c>
      <c r="K131" s="52">
        <f aca="true" t="shared" si="4" ref="K131:K137">IF(ISERROR(AVERAGE(C131:J131)),"=",AVERAGE(C131:J131))</f>
        <v>1.4875</v>
      </c>
    </row>
    <row r="132" spans="1:11" ht="18" customHeight="1">
      <c r="A132" s="46" t="s">
        <v>43</v>
      </c>
      <c r="B132" s="51" t="s">
        <v>0</v>
      </c>
      <c r="C132" s="116">
        <v>3.65</v>
      </c>
      <c r="D132" s="116">
        <v>4.5</v>
      </c>
      <c r="E132" s="52">
        <v>3.6</v>
      </c>
      <c r="F132" s="52">
        <v>4.45</v>
      </c>
      <c r="G132" s="52">
        <v>3.55</v>
      </c>
      <c r="H132" s="52">
        <v>4.4</v>
      </c>
      <c r="I132" s="52">
        <v>3.55</v>
      </c>
      <c r="J132" s="52">
        <v>4.4</v>
      </c>
      <c r="K132" s="52">
        <f t="shared" si="4"/>
        <v>4.0125</v>
      </c>
    </row>
    <row r="133" spans="1:11" ht="18" customHeight="1">
      <c r="A133" s="46" t="s">
        <v>44</v>
      </c>
      <c r="B133" s="51" t="s">
        <v>0</v>
      </c>
      <c r="C133" s="116">
        <v>2.45</v>
      </c>
      <c r="D133" s="116">
        <v>2.55</v>
      </c>
      <c r="E133" s="52">
        <v>2.45</v>
      </c>
      <c r="F133" s="52">
        <v>2.55</v>
      </c>
      <c r="G133" s="52">
        <v>2.45</v>
      </c>
      <c r="H133" s="52">
        <v>2.55</v>
      </c>
      <c r="I133" s="52">
        <v>2.55</v>
      </c>
      <c r="J133" s="52">
        <v>2.65</v>
      </c>
      <c r="K133" s="52">
        <f t="shared" si="4"/>
        <v>2.525</v>
      </c>
    </row>
    <row r="134" spans="1:11" ht="18" customHeight="1">
      <c r="A134" s="46" t="s">
        <v>39</v>
      </c>
      <c r="B134" s="51" t="s">
        <v>0</v>
      </c>
      <c r="C134" s="116">
        <v>2.33</v>
      </c>
      <c r="D134" s="116">
        <v>2.43</v>
      </c>
      <c r="E134" s="52">
        <v>2.33</v>
      </c>
      <c r="F134" s="52">
        <v>2.43</v>
      </c>
      <c r="G134" s="52">
        <v>2.33</v>
      </c>
      <c r="H134" s="52">
        <v>2.43</v>
      </c>
      <c r="I134" s="52">
        <v>2.43</v>
      </c>
      <c r="J134" s="52">
        <v>2.53</v>
      </c>
      <c r="K134" s="52">
        <f t="shared" si="4"/>
        <v>2.4050000000000002</v>
      </c>
    </row>
    <row r="135" spans="1:11" ht="18" customHeight="1">
      <c r="A135" s="46" t="s">
        <v>40</v>
      </c>
      <c r="B135" s="51" t="s">
        <v>0</v>
      </c>
      <c r="C135" s="116">
        <v>2.7</v>
      </c>
      <c r="D135" s="116">
        <v>2.8</v>
      </c>
      <c r="E135" s="52">
        <v>2.7</v>
      </c>
      <c r="F135" s="52">
        <v>2.8</v>
      </c>
      <c r="G135" s="52">
        <v>2.7</v>
      </c>
      <c r="H135" s="52">
        <v>2.8</v>
      </c>
      <c r="I135" s="52">
        <v>2.8</v>
      </c>
      <c r="J135" s="52">
        <v>2.9</v>
      </c>
      <c r="K135" s="52">
        <f t="shared" si="4"/>
        <v>2.775</v>
      </c>
    </row>
    <row r="136" spans="1:11" ht="18" customHeight="1">
      <c r="A136" s="46" t="s">
        <v>83</v>
      </c>
      <c r="B136" s="51" t="s">
        <v>0</v>
      </c>
      <c r="C136" s="116">
        <v>2.54</v>
      </c>
      <c r="D136" s="116">
        <v>2.6</v>
      </c>
      <c r="E136" s="52">
        <v>2.54</v>
      </c>
      <c r="F136" s="52">
        <v>2.6</v>
      </c>
      <c r="G136" s="52">
        <v>2.54</v>
      </c>
      <c r="H136" s="52">
        <v>2.6</v>
      </c>
      <c r="I136" s="52">
        <v>2.64</v>
      </c>
      <c r="J136" s="52">
        <v>2.7</v>
      </c>
      <c r="K136" s="52">
        <f t="shared" si="4"/>
        <v>2.5949999999999998</v>
      </c>
    </row>
    <row r="137" spans="1:11" ht="18" customHeight="1">
      <c r="A137" s="46" t="s">
        <v>122</v>
      </c>
      <c r="B137" s="51" t="s">
        <v>0</v>
      </c>
      <c r="C137" s="116">
        <v>2.35</v>
      </c>
      <c r="D137" s="116">
        <v>2.95</v>
      </c>
      <c r="E137" s="52">
        <v>2.35</v>
      </c>
      <c r="F137" s="52">
        <v>2.95</v>
      </c>
      <c r="G137" s="52">
        <v>2.35</v>
      </c>
      <c r="H137" s="52">
        <v>2.95</v>
      </c>
      <c r="I137" s="52">
        <v>2.45</v>
      </c>
      <c r="J137" s="52">
        <v>3.05</v>
      </c>
      <c r="K137" s="52">
        <f t="shared" si="4"/>
        <v>2.6750000000000003</v>
      </c>
    </row>
    <row r="138" spans="1:11" ht="18" customHeight="1">
      <c r="A138" s="48" t="s">
        <v>22</v>
      </c>
      <c r="B138" s="33"/>
      <c r="C138" s="163"/>
      <c r="D138" s="163"/>
      <c r="E138" s="163"/>
      <c r="F138" s="163"/>
      <c r="G138" s="118"/>
      <c r="H138" s="146"/>
      <c r="I138" s="118"/>
      <c r="J138" s="146"/>
      <c r="K138" s="159"/>
    </row>
    <row r="139" spans="1:11" ht="18" customHeight="1">
      <c r="A139" s="46" t="s">
        <v>69</v>
      </c>
      <c r="B139" s="51" t="s">
        <v>27</v>
      </c>
      <c r="C139" s="116">
        <v>1.91</v>
      </c>
      <c r="D139" s="116">
        <v>1.99</v>
      </c>
      <c r="E139" s="52">
        <v>2.03</v>
      </c>
      <c r="F139" s="52">
        <v>2.11</v>
      </c>
      <c r="G139" s="52">
        <v>2.09</v>
      </c>
      <c r="H139" s="52">
        <v>2.17</v>
      </c>
      <c r="I139" s="52">
        <v>2.15</v>
      </c>
      <c r="J139" s="52">
        <v>2.23</v>
      </c>
      <c r="K139" s="52">
        <f>IF(ISERROR(AVERAGE(C139:J139)),"=",AVERAGE(C139:J139))</f>
        <v>2.085</v>
      </c>
    </row>
    <row r="140" spans="1:11" ht="18" customHeight="1">
      <c r="A140" s="46" t="s">
        <v>70</v>
      </c>
      <c r="B140" s="51" t="s">
        <v>0</v>
      </c>
      <c r="C140" s="116">
        <v>1.55</v>
      </c>
      <c r="D140" s="116">
        <v>1.62</v>
      </c>
      <c r="E140" s="52">
        <v>1.61</v>
      </c>
      <c r="F140" s="52">
        <v>1.68</v>
      </c>
      <c r="G140" s="52">
        <v>1.68</v>
      </c>
      <c r="H140" s="52">
        <v>1.75</v>
      </c>
      <c r="I140" s="52">
        <v>1.75</v>
      </c>
      <c r="J140" s="52">
        <v>1.82</v>
      </c>
      <c r="K140" s="52">
        <f>IF(ISERROR(AVERAGE(C140:J140)),"=",AVERAGE(C140:J140))</f>
        <v>1.6825</v>
      </c>
    </row>
    <row r="141" spans="1:11" ht="20.25" customHeight="1">
      <c r="A141" s="47" t="s">
        <v>84</v>
      </c>
      <c r="B141" s="33"/>
      <c r="C141" s="163"/>
      <c r="D141" s="163"/>
      <c r="E141" s="163"/>
      <c r="F141" s="163"/>
      <c r="G141" s="164"/>
      <c r="H141" s="146"/>
      <c r="I141" s="164"/>
      <c r="J141" s="146"/>
      <c r="K141" s="147"/>
    </row>
    <row r="142" spans="1:11" ht="18" customHeight="1">
      <c r="A142" s="48" t="s">
        <v>85</v>
      </c>
      <c r="B142" s="33"/>
      <c r="C142" s="163"/>
      <c r="D142" s="163"/>
      <c r="E142" s="163"/>
      <c r="F142" s="163"/>
      <c r="G142" s="118"/>
      <c r="H142" s="146"/>
      <c r="I142" s="118"/>
      <c r="J142" s="146"/>
      <c r="K142" s="147"/>
    </row>
    <row r="143" spans="1:11" ht="18" customHeight="1">
      <c r="A143" s="46" t="s">
        <v>145</v>
      </c>
      <c r="B143" s="51" t="s">
        <v>26</v>
      </c>
      <c r="C143" s="52">
        <v>8.5</v>
      </c>
      <c r="D143" s="52">
        <v>10.5</v>
      </c>
      <c r="E143" s="52">
        <v>8.5</v>
      </c>
      <c r="F143" s="52">
        <v>10.5</v>
      </c>
      <c r="G143" s="52">
        <v>8.5</v>
      </c>
      <c r="H143" s="52">
        <v>10.5</v>
      </c>
      <c r="I143" s="52">
        <v>9</v>
      </c>
      <c r="J143" s="52">
        <v>11</v>
      </c>
      <c r="K143" s="126">
        <f>IF(ISERROR(AVERAGE(C143:J143)),"=",AVERAGE(C143:J143))</f>
        <v>9.625</v>
      </c>
    </row>
    <row r="144" spans="1:11" ht="18" customHeight="1">
      <c r="A144" s="46" t="s">
        <v>146</v>
      </c>
      <c r="B144" s="172" t="s">
        <v>0</v>
      </c>
      <c r="C144" s="167" t="s">
        <v>93</v>
      </c>
      <c r="D144" s="167" t="s">
        <v>93</v>
      </c>
      <c r="E144" s="52" t="s">
        <v>93</v>
      </c>
      <c r="F144" s="52" t="s">
        <v>93</v>
      </c>
      <c r="G144" s="52" t="s">
        <v>93</v>
      </c>
      <c r="H144" s="52" t="s">
        <v>93</v>
      </c>
      <c r="I144" s="52" t="s">
        <v>93</v>
      </c>
      <c r="J144" s="52" t="s">
        <v>93</v>
      </c>
      <c r="K144" s="126" t="str">
        <f>IF(ISERROR(AVERAGE(C144:J144)),"=",AVERAGE(C144:J144))</f>
        <v>=</v>
      </c>
    </row>
    <row r="145" spans="1:11" ht="18" customHeight="1">
      <c r="A145" s="46" t="s">
        <v>147</v>
      </c>
      <c r="B145" s="51" t="s">
        <v>0</v>
      </c>
      <c r="C145" s="52">
        <v>11.5</v>
      </c>
      <c r="D145" s="52">
        <v>15.5</v>
      </c>
      <c r="E145" s="52">
        <v>11.5</v>
      </c>
      <c r="F145" s="52">
        <v>15.5</v>
      </c>
      <c r="G145" s="52">
        <v>11.5</v>
      </c>
      <c r="H145" s="52">
        <v>15.5</v>
      </c>
      <c r="I145" s="52">
        <v>12</v>
      </c>
      <c r="J145" s="52">
        <v>16</v>
      </c>
      <c r="K145" s="126">
        <f>IF(ISERROR(AVERAGE(C145:J145)),"=",AVERAGE(C145:J145))</f>
        <v>13.625</v>
      </c>
    </row>
    <row r="146" spans="1:11" ht="18" customHeight="1">
      <c r="A146" s="46" t="s">
        <v>29</v>
      </c>
      <c r="B146" s="51" t="s">
        <v>0</v>
      </c>
      <c r="C146" s="52" t="s">
        <v>93</v>
      </c>
      <c r="D146" s="52" t="s">
        <v>93</v>
      </c>
      <c r="E146" s="52" t="s">
        <v>93</v>
      </c>
      <c r="F146" s="52" t="s">
        <v>93</v>
      </c>
      <c r="G146" s="52" t="s">
        <v>93</v>
      </c>
      <c r="H146" s="52" t="s">
        <v>93</v>
      </c>
      <c r="I146" s="52" t="s">
        <v>93</v>
      </c>
      <c r="J146" s="52" t="s">
        <v>93</v>
      </c>
      <c r="K146" s="52" t="str">
        <f>IF(ISERROR(AVERAGE(C146:J146)),"=",AVERAGE(C146:J146))</f>
        <v>=</v>
      </c>
    </row>
    <row r="147" spans="1:11" ht="18" customHeight="1">
      <c r="A147" s="46" t="s">
        <v>29</v>
      </c>
      <c r="B147" s="51" t="s">
        <v>28</v>
      </c>
      <c r="C147" s="52" t="s">
        <v>93</v>
      </c>
      <c r="D147" s="52" t="s">
        <v>93</v>
      </c>
      <c r="E147" s="52" t="s">
        <v>93</v>
      </c>
      <c r="F147" s="52" t="s">
        <v>93</v>
      </c>
      <c r="G147" s="52" t="s">
        <v>93</v>
      </c>
      <c r="H147" s="52" t="s">
        <v>93</v>
      </c>
      <c r="I147" s="52" t="s">
        <v>93</v>
      </c>
      <c r="J147" s="52" t="s">
        <v>93</v>
      </c>
      <c r="K147" s="52" t="str">
        <f>IF(ISERROR(AVERAGE(C147:J147)),"=",AVERAGE(C147:J147))</f>
        <v>=</v>
      </c>
    </row>
    <row r="148" spans="1:11" ht="18" customHeight="1">
      <c r="A148" s="48" t="s">
        <v>86</v>
      </c>
      <c r="B148" s="33"/>
      <c r="C148" s="163"/>
      <c r="D148" s="163"/>
      <c r="E148" s="163"/>
      <c r="F148" s="163"/>
      <c r="G148" s="118"/>
      <c r="H148" s="146"/>
      <c r="I148" s="118"/>
      <c r="J148" s="146"/>
      <c r="K148" s="159"/>
    </row>
    <row r="149" spans="1:11" ht="18" customHeight="1">
      <c r="A149" s="124" t="s">
        <v>149</v>
      </c>
      <c r="B149" s="125" t="s">
        <v>26</v>
      </c>
      <c r="C149" s="52" t="s">
        <v>93</v>
      </c>
      <c r="D149" s="52" t="s">
        <v>93</v>
      </c>
      <c r="E149" s="52" t="s">
        <v>93</v>
      </c>
      <c r="F149" s="52" t="s">
        <v>93</v>
      </c>
      <c r="G149" s="52" t="s">
        <v>93</v>
      </c>
      <c r="H149" s="52" t="s">
        <v>93</v>
      </c>
      <c r="I149" s="52" t="s">
        <v>93</v>
      </c>
      <c r="J149" s="52" t="s">
        <v>93</v>
      </c>
      <c r="K149" s="165" t="str">
        <f>IF(ISERROR(AVERAGE(C149:J149)),"=",AVERAGE(C149:J149))</f>
        <v>=</v>
      </c>
    </row>
    <row r="150" spans="1:11" ht="18" customHeight="1">
      <c r="A150" s="124" t="s">
        <v>150</v>
      </c>
      <c r="B150" s="125" t="s">
        <v>0</v>
      </c>
      <c r="C150" s="166">
        <v>8</v>
      </c>
      <c r="D150" s="167">
        <v>11</v>
      </c>
      <c r="E150" s="167">
        <v>8</v>
      </c>
      <c r="F150" s="167">
        <v>11</v>
      </c>
      <c r="G150" s="167">
        <v>8</v>
      </c>
      <c r="H150" s="167">
        <v>11</v>
      </c>
      <c r="I150" s="52">
        <v>8</v>
      </c>
      <c r="J150" s="52">
        <v>12</v>
      </c>
      <c r="K150" s="165">
        <f>IF(ISERROR(AVERAGE(C150:J150)),"=",AVERAGE(C150:J150))</f>
        <v>9.625</v>
      </c>
    </row>
    <row r="151" spans="1:11" ht="18" customHeight="1">
      <c r="A151" s="46" t="s">
        <v>45</v>
      </c>
      <c r="B151" s="51" t="s">
        <v>0</v>
      </c>
      <c r="C151" s="116" t="s">
        <v>93</v>
      </c>
      <c r="D151" s="116" t="s">
        <v>93</v>
      </c>
      <c r="E151" s="116" t="s">
        <v>93</v>
      </c>
      <c r="F151" s="116" t="s">
        <v>93</v>
      </c>
      <c r="G151" s="116" t="s">
        <v>93</v>
      </c>
      <c r="H151" s="116" t="s">
        <v>93</v>
      </c>
      <c r="I151" s="116" t="s">
        <v>93</v>
      </c>
      <c r="J151" s="116" t="s">
        <v>93</v>
      </c>
      <c r="K151" s="126" t="str">
        <f>IF(ISERROR(AVERAGE(C151:J151)),"=",AVERAGE(C151:J151))</f>
        <v>=</v>
      </c>
    </row>
    <row r="152" spans="1:11" ht="18" customHeight="1">
      <c r="A152" s="47" t="s">
        <v>24</v>
      </c>
      <c r="B152" s="33"/>
      <c r="C152" s="163"/>
      <c r="D152" s="163"/>
      <c r="E152" s="163"/>
      <c r="F152" s="163"/>
      <c r="G152" s="164"/>
      <c r="H152" s="146"/>
      <c r="I152" s="164"/>
      <c r="J152" s="146"/>
      <c r="K152" s="159"/>
    </row>
    <row r="153" spans="1:11" ht="18" customHeight="1">
      <c r="A153" s="48" t="s">
        <v>193</v>
      </c>
      <c r="B153" s="33"/>
      <c r="C153" s="163"/>
      <c r="D153" s="163"/>
      <c r="E153" s="163"/>
      <c r="F153" s="163"/>
      <c r="G153" s="118"/>
      <c r="H153" s="146"/>
      <c r="I153" s="118"/>
      <c r="J153" s="146"/>
      <c r="K153" s="159"/>
    </row>
    <row r="154" spans="1:11" ht="18" customHeight="1">
      <c r="A154" s="46" t="s">
        <v>21</v>
      </c>
      <c r="B154" s="51" t="s">
        <v>26</v>
      </c>
      <c r="C154" s="116">
        <v>5.16</v>
      </c>
      <c r="D154" s="116">
        <v>8.5</v>
      </c>
      <c r="E154" s="116">
        <v>5.16</v>
      </c>
      <c r="F154" s="116">
        <v>8.5</v>
      </c>
      <c r="G154" s="116">
        <v>5.16</v>
      </c>
      <c r="H154" s="116">
        <v>8.5</v>
      </c>
      <c r="I154" s="52">
        <v>5.16</v>
      </c>
      <c r="J154" s="52">
        <v>8.5</v>
      </c>
      <c r="K154" s="126">
        <f>IF(ISERROR(AVERAGE(C154:J154)),"=",AVERAGE(C154:J154))</f>
        <v>6.83</v>
      </c>
    </row>
    <row r="155" spans="1:11" ht="18" customHeight="1">
      <c r="A155" s="46" t="s">
        <v>30</v>
      </c>
      <c r="B155" s="51" t="s">
        <v>0</v>
      </c>
      <c r="C155" s="116">
        <v>0.7</v>
      </c>
      <c r="D155" s="116">
        <v>1.2</v>
      </c>
      <c r="E155" s="116">
        <v>0.7</v>
      </c>
      <c r="F155" s="116">
        <v>1.2</v>
      </c>
      <c r="G155" s="116">
        <v>0.7</v>
      </c>
      <c r="H155" s="116">
        <v>1.2</v>
      </c>
      <c r="I155" s="52">
        <v>0.7</v>
      </c>
      <c r="J155" s="52">
        <v>1.2</v>
      </c>
      <c r="K155" s="126">
        <f>IF(ISERROR(AVERAGE(C155:J155)),"=",AVERAGE(C155:J155))</f>
        <v>0.9500000000000001</v>
      </c>
    </row>
    <row r="156" spans="1:11" ht="18" customHeight="1">
      <c r="A156" s="48" t="s">
        <v>194</v>
      </c>
      <c r="B156" s="33"/>
      <c r="C156" s="163"/>
      <c r="D156" s="163"/>
      <c r="E156" s="163"/>
      <c r="F156" s="163"/>
      <c r="G156" s="163"/>
      <c r="H156" s="163"/>
      <c r="I156" s="163"/>
      <c r="J156" s="163"/>
      <c r="K156" s="159"/>
    </row>
    <row r="157" spans="1:11" ht="18" customHeight="1">
      <c r="A157" s="46" t="s">
        <v>190</v>
      </c>
      <c r="B157" s="51" t="s">
        <v>26</v>
      </c>
      <c r="C157" s="116">
        <v>7.75</v>
      </c>
      <c r="D157" s="116">
        <v>11.8</v>
      </c>
      <c r="E157" s="116">
        <v>7.75</v>
      </c>
      <c r="F157" s="116">
        <v>11.8</v>
      </c>
      <c r="G157" s="116">
        <v>7.75</v>
      </c>
      <c r="H157" s="116">
        <v>11.8</v>
      </c>
      <c r="I157" s="52">
        <v>7.75</v>
      </c>
      <c r="J157" s="52">
        <v>11.8</v>
      </c>
      <c r="K157" s="126">
        <f>IF(ISERROR(AVERAGE(C157:J157)),"=",AVERAGE(C157:J157))</f>
        <v>9.775</v>
      </c>
    </row>
    <row r="158" spans="1:11" ht="18" customHeight="1">
      <c r="A158" s="46" t="s">
        <v>191</v>
      </c>
      <c r="B158" s="51" t="s">
        <v>0</v>
      </c>
      <c r="C158" s="116">
        <v>3</v>
      </c>
      <c r="D158" s="116">
        <v>4</v>
      </c>
      <c r="E158" s="116">
        <v>3</v>
      </c>
      <c r="F158" s="116">
        <v>4</v>
      </c>
      <c r="G158" s="116">
        <v>3</v>
      </c>
      <c r="H158" s="116">
        <v>4</v>
      </c>
      <c r="I158" s="52">
        <v>3</v>
      </c>
      <c r="J158" s="52">
        <v>4</v>
      </c>
      <c r="K158" s="126">
        <f>IF(ISERROR(AVERAGE(C158:J158)),"=",AVERAGE(C158:J158))</f>
        <v>3.5</v>
      </c>
    </row>
    <row r="159" spans="1:11" ht="18" customHeight="1">
      <c r="A159" s="46" t="s">
        <v>41</v>
      </c>
      <c r="B159" s="51" t="s">
        <v>0</v>
      </c>
      <c r="C159" s="116">
        <v>2.32</v>
      </c>
      <c r="D159" s="116">
        <v>2.5</v>
      </c>
      <c r="E159" s="116">
        <v>2.32</v>
      </c>
      <c r="F159" s="116">
        <v>2.5</v>
      </c>
      <c r="G159" s="116">
        <v>2.32</v>
      </c>
      <c r="H159" s="116">
        <v>2.5</v>
      </c>
      <c r="I159" s="52">
        <v>2.32</v>
      </c>
      <c r="J159" s="52">
        <v>2.5</v>
      </c>
      <c r="K159" s="126">
        <f>IF(ISERROR(AVERAGE(C159:J159)),"=",AVERAGE(C159:J159))</f>
        <v>2.41</v>
      </c>
    </row>
    <row r="160" spans="1:10" ht="12.75" customHeight="1">
      <c r="A160" s="168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169"/>
      <c r="B161" s="8"/>
      <c r="C161" s="8"/>
      <c r="D161" s="8"/>
      <c r="E161" s="8"/>
      <c r="F161" s="8"/>
      <c r="G161" s="8"/>
      <c r="H161" s="8"/>
      <c r="I161" s="8"/>
      <c r="J161" s="8"/>
    </row>
  </sheetData>
  <mergeCells count="22">
    <mergeCell ref="C111:D111"/>
    <mergeCell ref="E111:F111"/>
    <mergeCell ref="A78:J78"/>
    <mergeCell ref="A79:J79"/>
    <mergeCell ref="A84:J84"/>
    <mergeCell ref="C107:D107"/>
    <mergeCell ref="E107:F107"/>
    <mergeCell ref="G107:H107"/>
    <mergeCell ref="I107:J107"/>
    <mergeCell ref="I44:J44"/>
    <mergeCell ref="A46:J46"/>
    <mergeCell ref="A47:J47"/>
    <mergeCell ref="C44:D44"/>
    <mergeCell ref="E44:F44"/>
    <mergeCell ref="G44:H44"/>
    <mergeCell ref="A1:K1"/>
    <mergeCell ref="A2:K2"/>
    <mergeCell ref="A3:K3"/>
    <mergeCell ref="C5:D5"/>
    <mergeCell ref="E5:F5"/>
    <mergeCell ref="G5:H5"/>
    <mergeCell ref="I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1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54.125" style="0" customWidth="1"/>
    <col min="2" max="2" width="7.50390625" style="0" customWidth="1"/>
    <col min="3" max="3" width="8.25390625" style="0" customWidth="1"/>
    <col min="4" max="4" width="8.625" style="0" customWidth="1"/>
    <col min="5" max="12" width="7.625" style="0" customWidth="1"/>
    <col min="13" max="13" width="10.375" style="0" customWidth="1"/>
    <col min="14" max="14" width="3.25390625" style="0" customWidth="1"/>
    <col min="15" max="16384" width="9.625" style="0" customWidth="1"/>
  </cols>
  <sheetData>
    <row r="1" spans="1:13" ht="30.75" customHeight="1">
      <c r="A1" s="233" t="s">
        <v>121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0.75" customHeight="1">
      <c r="A2" s="255" t="s">
        <v>202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34.5" customHeight="1">
      <c r="A3" s="241" t="s">
        <v>106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2" s="25" customFormat="1" ht="29.2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3" ht="20.25" customHeight="1">
      <c r="A5" s="112"/>
      <c r="B5" s="113"/>
      <c r="C5" s="251" t="s">
        <v>203</v>
      </c>
      <c r="D5" s="252"/>
      <c r="E5" s="251" t="s">
        <v>204</v>
      </c>
      <c r="F5" s="252"/>
      <c r="G5" s="251" t="s">
        <v>205</v>
      </c>
      <c r="H5" s="252"/>
      <c r="I5" s="251" t="s">
        <v>206</v>
      </c>
      <c r="J5" s="252"/>
      <c r="K5" s="251" t="s">
        <v>207</v>
      </c>
      <c r="L5" s="252"/>
      <c r="M5" s="114" t="s">
        <v>123</v>
      </c>
    </row>
    <row r="6" spans="2:13" ht="15.75" customHeight="1">
      <c r="B6" s="2"/>
      <c r="C6" s="115" t="s">
        <v>124</v>
      </c>
      <c r="D6" s="115" t="s">
        <v>125</v>
      </c>
      <c r="E6" s="115" t="s">
        <v>124</v>
      </c>
      <c r="F6" s="115" t="s">
        <v>125</v>
      </c>
      <c r="G6" s="115" t="s">
        <v>124</v>
      </c>
      <c r="H6" s="115" t="s">
        <v>125</v>
      </c>
      <c r="I6" s="115" t="s">
        <v>124</v>
      </c>
      <c r="J6" s="115" t="s">
        <v>125</v>
      </c>
      <c r="K6" s="115" t="s">
        <v>124</v>
      </c>
      <c r="L6" s="115" t="s">
        <v>125</v>
      </c>
      <c r="M6" s="171" t="s">
        <v>208</v>
      </c>
    </row>
    <row r="7" spans="1:8" ht="27" customHeight="1">
      <c r="A7" s="47" t="s">
        <v>31</v>
      </c>
      <c r="B7" s="2"/>
      <c r="E7" s="84"/>
      <c r="F7" s="84"/>
      <c r="G7" s="84"/>
      <c r="H7" s="84"/>
    </row>
    <row r="8" spans="1:13" ht="15.75" customHeight="1">
      <c r="A8" s="48" t="s">
        <v>153</v>
      </c>
      <c r="B8" s="110"/>
      <c r="C8" s="134"/>
      <c r="D8" s="134"/>
      <c r="E8" s="135"/>
      <c r="F8" s="135"/>
      <c r="G8" s="135"/>
      <c r="H8" s="135"/>
      <c r="I8" s="135"/>
      <c r="J8" s="135"/>
      <c r="K8" s="135"/>
      <c r="L8" s="135"/>
      <c r="M8" s="135"/>
    </row>
    <row r="9" spans="1:13" ht="15.75" customHeight="1">
      <c r="A9" s="150" t="s">
        <v>163</v>
      </c>
      <c r="B9" s="51" t="s">
        <v>25</v>
      </c>
      <c r="C9" s="116">
        <v>298</v>
      </c>
      <c r="D9" s="116">
        <v>303</v>
      </c>
      <c r="E9" s="52">
        <v>288</v>
      </c>
      <c r="F9" s="52">
        <v>293</v>
      </c>
      <c r="G9" s="52">
        <v>273</v>
      </c>
      <c r="H9" s="52">
        <v>278</v>
      </c>
      <c r="I9" s="52">
        <v>273</v>
      </c>
      <c r="J9" s="52">
        <v>278</v>
      </c>
      <c r="K9" s="52">
        <v>273</v>
      </c>
      <c r="L9" s="52">
        <v>278</v>
      </c>
      <c r="M9" s="52">
        <f aca="true" t="shared" si="0" ref="M9:M19">IF(ISERROR(AVERAGE(C9:L9)),"=",AVERAGE(C9:L9))</f>
        <v>283.5</v>
      </c>
    </row>
    <row r="10" spans="1:13" ht="24.75" customHeight="1">
      <c r="A10" s="150" t="s">
        <v>181</v>
      </c>
      <c r="B10" s="51" t="s">
        <v>25</v>
      </c>
      <c r="C10" s="116">
        <v>298</v>
      </c>
      <c r="D10" s="116">
        <v>300</v>
      </c>
      <c r="E10" s="52">
        <v>288</v>
      </c>
      <c r="F10" s="52">
        <v>290</v>
      </c>
      <c r="G10" s="52">
        <v>268</v>
      </c>
      <c r="H10" s="52">
        <v>270</v>
      </c>
      <c r="I10" s="52">
        <v>270</v>
      </c>
      <c r="J10" s="52">
        <v>272</v>
      </c>
      <c r="K10" s="52">
        <v>268</v>
      </c>
      <c r="L10" s="52">
        <v>270</v>
      </c>
      <c r="M10" s="52">
        <f t="shared" si="0"/>
        <v>279.4</v>
      </c>
    </row>
    <row r="11" spans="1:13" ht="15.75" customHeight="1">
      <c r="A11" s="150" t="s">
        <v>94</v>
      </c>
      <c r="B11" s="51" t="s">
        <v>0</v>
      </c>
      <c r="C11" s="116">
        <v>293</v>
      </c>
      <c r="D11" s="116">
        <v>296</v>
      </c>
      <c r="E11" s="52">
        <v>283</v>
      </c>
      <c r="F11" s="52">
        <v>286</v>
      </c>
      <c r="G11" s="52">
        <v>268</v>
      </c>
      <c r="H11" s="52">
        <v>271</v>
      </c>
      <c r="I11" s="52">
        <v>268</v>
      </c>
      <c r="J11" s="52">
        <v>271</v>
      </c>
      <c r="K11" s="52">
        <v>266</v>
      </c>
      <c r="L11" s="52">
        <v>269</v>
      </c>
      <c r="M11" s="52">
        <f t="shared" si="0"/>
        <v>277.1</v>
      </c>
    </row>
    <row r="12" spans="1:13" ht="15.75" customHeight="1">
      <c r="A12" s="150" t="s">
        <v>154</v>
      </c>
      <c r="B12" s="51" t="s">
        <v>0</v>
      </c>
      <c r="C12" s="116">
        <v>291</v>
      </c>
      <c r="D12" s="116">
        <v>294</v>
      </c>
      <c r="E12" s="52">
        <v>281</v>
      </c>
      <c r="F12" s="52">
        <v>284</v>
      </c>
      <c r="G12" s="52">
        <v>261</v>
      </c>
      <c r="H12" s="52">
        <v>264</v>
      </c>
      <c r="I12" s="52">
        <v>263</v>
      </c>
      <c r="J12" s="52">
        <v>266</v>
      </c>
      <c r="K12" s="52">
        <v>261</v>
      </c>
      <c r="L12" s="52">
        <v>264</v>
      </c>
      <c r="M12" s="52">
        <f t="shared" si="0"/>
        <v>272.9</v>
      </c>
    </row>
    <row r="13" spans="1:13" ht="15.75" customHeight="1">
      <c r="A13" s="150" t="s">
        <v>155</v>
      </c>
      <c r="B13" s="51" t="s">
        <v>0</v>
      </c>
      <c r="C13" s="116">
        <v>280</v>
      </c>
      <c r="D13" s="116">
        <v>281</v>
      </c>
      <c r="E13" s="52">
        <v>270</v>
      </c>
      <c r="F13" s="52">
        <v>271</v>
      </c>
      <c r="G13" s="52">
        <v>250</v>
      </c>
      <c r="H13" s="52">
        <v>251</v>
      </c>
      <c r="I13" s="52">
        <v>252</v>
      </c>
      <c r="J13" s="52">
        <v>253</v>
      </c>
      <c r="K13" s="52">
        <v>250</v>
      </c>
      <c r="L13" s="52">
        <v>251</v>
      </c>
      <c r="M13" s="52">
        <f t="shared" si="0"/>
        <v>260.9</v>
      </c>
    </row>
    <row r="14" spans="1:13" ht="15.75" customHeight="1">
      <c r="A14" s="150" t="s">
        <v>156</v>
      </c>
      <c r="B14" s="51" t="s">
        <v>0</v>
      </c>
      <c r="C14" s="116">
        <v>266</v>
      </c>
      <c r="D14" s="116">
        <v>271</v>
      </c>
      <c r="E14" s="52">
        <v>256</v>
      </c>
      <c r="F14" s="52">
        <v>261</v>
      </c>
      <c r="G14" s="52">
        <v>241</v>
      </c>
      <c r="H14" s="52">
        <v>246</v>
      </c>
      <c r="I14" s="52">
        <v>243</v>
      </c>
      <c r="J14" s="52">
        <v>248</v>
      </c>
      <c r="K14" s="52">
        <v>241</v>
      </c>
      <c r="L14" s="52">
        <v>246</v>
      </c>
      <c r="M14" s="52">
        <f t="shared" si="0"/>
        <v>251.9</v>
      </c>
    </row>
    <row r="15" spans="1:13" ht="15.75" customHeight="1">
      <c r="A15" s="150" t="s">
        <v>157</v>
      </c>
      <c r="B15" s="51" t="s">
        <v>0</v>
      </c>
      <c r="C15" s="116">
        <v>262</v>
      </c>
      <c r="D15" s="116">
        <v>265</v>
      </c>
      <c r="E15" s="52">
        <v>252</v>
      </c>
      <c r="F15" s="52">
        <v>255</v>
      </c>
      <c r="G15" s="52">
        <v>237</v>
      </c>
      <c r="H15" s="52">
        <v>240</v>
      </c>
      <c r="I15" s="52">
        <v>239</v>
      </c>
      <c r="J15" s="52">
        <v>242</v>
      </c>
      <c r="K15" s="52">
        <v>237</v>
      </c>
      <c r="L15" s="52">
        <v>240</v>
      </c>
      <c r="M15" s="52">
        <f t="shared" si="0"/>
        <v>246.9</v>
      </c>
    </row>
    <row r="16" spans="1:13" ht="22.5" customHeight="1">
      <c r="A16" s="150" t="s">
        <v>158</v>
      </c>
      <c r="B16" s="51" t="s">
        <v>0</v>
      </c>
      <c r="C16" s="116">
        <v>272</v>
      </c>
      <c r="D16" s="116">
        <v>282</v>
      </c>
      <c r="E16" s="52">
        <v>266</v>
      </c>
      <c r="F16" s="52">
        <v>276</v>
      </c>
      <c r="G16" s="52">
        <v>256</v>
      </c>
      <c r="H16" s="52">
        <v>266</v>
      </c>
      <c r="I16" s="52">
        <v>256</v>
      </c>
      <c r="J16" s="52">
        <v>266</v>
      </c>
      <c r="K16" s="52">
        <v>251</v>
      </c>
      <c r="L16" s="52">
        <v>261</v>
      </c>
      <c r="M16" s="52">
        <f t="shared" si="0"/>
        <v>265.2</v>
      </c>
    </row>
    <row r="17" spans="1:13" ht="24.75" customHeight="1">
      <c r="A17" s="150" t="s">
        <v>159</v>
      </c>
      <c r="B17" s="51" t="s">
        <v>0</v>
      </c>
      <c r="C17" s="116">
        <v>252</v>
      </c>
      <c r="D17" s="116">
        <v>262</v>
      </c>
      <c r="E17" s="52">
        <v>246</v>
      </c>
      <c r="F17" s="52">
        <v>256</v>
      </c>
      <c r="G17" s="52">
        <v>236</v>
      </c>
      <c r="H17" s="52">
        <v>246</v>
      </c>
      <c r="I17" s="52">
        <v>236</v>
      </c>
      <c r="J17" s="52">
        <v>246</v>
      </c>
      <c r="K17" s="52">
        <v>231</v>
      </c>
      <c r="L17" s="52">
        <v>241</v>
      </c>
      <c r="M17" s="52">
        <f t="shared" si="0"/>
        <v>245.2</v>
      </c>
    </row>
    <row r="18" spans="1:13" ht="15.75" customHeight="1">
      <c r="A18" s="150" t="s">
        <v>160</v>
      </c>
      <c r="B18" s="51" t="s">
        <v>0</v>
      </c>
      <c r="C18" s="116">
        <v>249</v>
      </c>
      <c r="D18" s="116">
        <v>254</v>
      </c>
      <c r="E18" s="52">
        <v>243</v>
      </c>
      <c r="F18" s="52">
        <v>248</v>
      </c>
      <c r="G18" s="52">
        <v>233</v>
      </c>
      <c r="H18" s="52">
        <v>238</v>
      </c>
      <c r="I18" s="52">
        <v>233</v>
      </c>
      <c r="J18" s="52">
        <v>238</v>
      </c>
      <c r="K18" s="52">
        <v>228</v>
      </c>
      <c r="L18" s="52">
        <v>233</v>
      </c>
      <c r="M18" s="52">
        <f t="shared" si="0"/>
        <v>239.7</v>
      </c>
    </row>
    <row r="19" spans="1:13" ht="15.75" customHeight="1">
      <c r="A19" s="150" t="s">
        <v>161</v>
      </c>
      <c r="B19" s="51" t="s">
        <v>0</v>
      </c>
      <c r="C19" s="116" t="s">
        <v>93</v>
      </c>
      <c r="D19" s="116" t="s">
        <v>93</v>
      </c>
      <c r="E19" s="52" t="s">
        <v>93</v>
      </c>
      <c r="F19" s="52" t="s">
        <v>93</v>
      </c>
      <c r="G19" s="52" t="s">
        <v>93</v>
      </c>
      <c r="H19" s="52" t="s">
        <v>93</v>
      </c>
      <c r="I19" s="52" t="s">
        <v>93</v>
      </c>
      <c r="J19" s="52" t="s">
        <v>93</v>
      </c>
      <c r="K19" s="52" t="s">
        <v>93</v>
      </c>
      <c r="L19" s="52" t="s">
        <v>93</v>
      </c>
      <c r="M19" s="52" t="str">
        <f t="shared" si="0"/>
        <v>=</v>
      </c>
    </row>
    <row r="20" spans="1:14" ht="24.75" customHeight="1">
      <c r="A20" s="48" t="s">
        <v>148</v>
      </c>
      <c r="B20" s="48"/>
      <c r="C20" s="48"/>
      <c r="D20" s="48"/>
      <c r="E20" s="48"/>
      <c r="F20" s="48"/>
      <c r="G20" s="117"/>
      <c r="H20" s="117"/>
      <c r="I20" s="117"/>
      <c r="J20" s="117"/>
      <c r="K20" s="117"/>
      <c r="L20" s="117"/>
      <c r="M20" s="119"/>
      <c r="N20" s="120"/>
    </row>
    <row r="21" spans="1:14" ht="15.75" customHeight="1">
      <c r="A21" s="46" t="s">
        <v>114</v>
      </c>
      <c r="B21" s="51" t="s">
        <v>25</v>
      </c>
      <c r="C21" s="116" t="s">
        <v>201</v>
      </c>
      <c r="D21" s="116" t="s">
        <v>201</v>
      </c>
      <c r="E21" s="52" t="s">
        <v>93</v>
      </c>
      <c r="F21" s="52" t="s">
        <v>93</v>
      </c>
      <c r="G21" s="52" t="s">
        <v>93</v>
      </c>
      <c r="H21" s="52" t="s">
        <v>93</v>
      </c>
      <c r="I21" s="52" t="s">
        <v>93</v>
      </c>
      <c r="J21" s="52" t="s">
        <v>93</v>
      </c>
      <c r="K21" s="52" t="s">
        <v>93</v>
      </c>
      <c r="L21" s="52" t="s">
        <v>93</v>
      </c>
      <c r="M21" s="52" t="str">
        <f>IF(ISERROR(AVERAGE(C21:L21)),"=",AVERAGE(C21:L21))</f>
        <v>=</v>
      </c>
      <c r="N21" s="120"/>
    </row>
    <row r="22" spans="1:14" ht="15.75" customHeight="1">
      <c r="A22" s="46" t="s">
        <v>115</v>
      </c>
      <c r="B22" s="51" t="s">
        <v>0</v>
      </c>
      <c r="C22" s="116" t="s">
        <v>201</v>
      </c>
      <c r="D22" s="116" t="s">
        <v>201</v>
      </c>
      <c r="E22" s="52" t="s">
        <v>93</v>
      </c>
      <c r="F22" s="52" t="s">
        <v>93</v>
      </c>
      <c r="G22" s="52" t="s">
        <v>93</v>
      </c>
      <c r="H22" s="52" t="s">
        <v>93</v>
      </c>
      <c r="I22" s="52" t="s">
        <v>93</v>
      </c>
      <c r="J22" s="52" t="s">
        <v>93</v>
      </c>
      <c r="K22" s="52" t="s">
        <v>93</v>
      </c>
      <c r="L22" s="52" t="s">
        <v>93</v>
      </c>
      <c r="M22" s="52" t="str">
        <f>IF(ISERROR(AVERAGE(C22:L22)),"=",AVERAGE(C22:L22))</f>
        <v>=</v>
      </c>
      <c r="N22" s="120"/>
    </row>
    <row r="23" spans="1:14" ht="24.75" customHeight="1">
      <c r="A23" s="48" t="s">
        <v>176</v>
      </c>
      <c r="B23" s="48"/>
      <c r="C23" s="48"/>
      <c r="D23" s="48"/>
      <c r="E23" s="48"/>
      <c r="F23" s="48"/>
      <c r="G23" s="117"/>
      <c r="H23" s="117"/>
      <c r="I23" s="117"/>
      <c r="J23" s="117"/>
      <c r="K23" s="117"/>
      <c r="L23" s="117"/>
      <c r="M23" s="119"/>
      <c r="N23" s="120"/>
    </row>
    <row r="24" spans="1:14" ht="15.75" customHeight="1">
      <c r="A24" s="46" t="s">
        <v>65</v>
      </c>
      <c r="B24" s="51" t="s">
        <v>25</v>
      </c>
      <c r="C24" s="116">
        <v>239</v>
      </c>
      <c r="D24" s="116">
        <v>240</v>
      </c>
      <c r="E24" s="52">
        <v>237</v>
      </c>
      <c r="F24" s="52">
        <v>238</v>
      </c>
      <c r="G24" s="52">
        <v>233</v>
      </c>
      <c r="H24" s="52">
        <v>234</v>
      </c>
      <c r="I24" s="52">
        <v>234</v>
      </c>
      <c r="J24" s="52">
        <v>235</v>
      </c>
      <c r="K24" s="52">
        <v>234</v>
      </c>
      <c r="L24" s="52">
        <v>235</v>
      </c>
      <c r="M24" s="52">
        <f>IF(ISERROR(AVERAGE(C24:L24)),"=",AVERAGE(C24:L24))</f>
        <v>235.9</v>
      </c>
      <c r="N24" s="120"/>
    </row>
    <row r="25" spans="1:14" ht="15.75" customHeight="1">
      <c r="A25" s="46" t="s">
        <v>1</v>
      </c>
      <c r="B25" s="51" t="s">
        <v>0</v>
      </c>
      <c r="C25" s="116" t="s">
        <v>93</v>
      </c>
      <c r="D25" s="116" t="s">
        <v>93</v>
      </c>
      <c r="E25" s="52" t="s">
        <v>93</v>
      </c>
      <c r="F25" s="52" t="s">
        <v>93</v>
      </c>
      <c r="G25" s="52" t="s">
        <v>93</v>
      </c>
      <c r="H25" s="52" t="s">
        <v>93</v>
      </c>
      <c r="I25" s="52" t="s">
        <v>93</v>
      </c>
      <c r="J25" s="52" t="s">
        <v>93</v>
      </c>
      <c r="K25" s="52" t="s">
        <v>93</v>
      </c>
      <c r="L25" s="52" t="s">
        <v>93</v>
      </c>
      <c r="M25" s="52" t="str">
        <f>IF(ISERROR(AVERAGE(C25:L25)),"=",AVERAGE(C25:L25))</f>
        <v>=</v>
      </c>
      <c r="N25" s="120"/>
    </row>
    <row r="26" spans="1:14" ht="24.75" customHeight="1">
      <c r="A26" s="48" t="s">
        <v>72</v>
      </c>
      <c r="B26" s="48"/>
      <c r="C26" s="119"/>
      <c r="D26" s="119"/>
      <c r="E26" s="119"/>
      <c r="F26" s="119"/>
      <c r="G26" s="117"/>
      <c r="H26" s="117"/>
      <c r="I26" s="117"/>
      <c r="J26" s="117"/>
      <c r="K26" s="117"/>
      <c r="L26" s="117"/>
      <c r="M26" s="119"/>
      <c r="N26" s="120"/>
    </row>
    <row r="27" spans="1:14" ht="15.75" customHeight="1">
      <c r="A27" s="46" t="s">
        <v>2</v>
      </c>
      <c r="B27" s="51" t="s">
        <v>25</v>
      </c>
      <c r="C27" s="116">
        <v>481</v>
      </c>
      <c r="D27" s="116">
        <v>486</v>
      </c>
      <c r="E27" s="52">
        <v>481</v>
      </c>
      <c r="F27" s="52">
        <v>486</v>
      </c>
      <c r="G27" s="52">
        <v>481</v>
      </c>
      <c r="H27" s="52">
        <v>486</v>
      </c>
      <c r="I27" s="52">
        <v>481</v>
      </c>
      <c r="J27" s="52">
        <v>486</v>
      </c>
      <c r="K27" s="52">
        <v>481</v>
      </c>
      <c r="L27" s="52">
        <v>486</v>
      </c>
      <c r="M27" s="52">
        <f>IF(ISERROR(AVERAGE(C27:L27)),"=",AVERAGE(C27:L27))</f>
        <v>483.5</v>
      </c>
      <c r="N27" s="120"/>
    </row>
    <row r="28" spans="1:14" ht="15.75" customHeight="1">
      <c r="A28" s="46" t="s">
        <v>3</v>
      </c>
      <c r="B28" s="51" t="s">
        <v>0</v>
      </c>
      <c r="C28" s="116">
        <v>406</v>
      </c>
      <c r="D28" s="116">
        <v>409</v>
      </c>
      <c r="E28" s="52">
        <v>406</v>
      </c>
      <c r="F28" s="52">
        <v>409</v>
      </c>
      <c r="G28" s="52">
        <v>406</v>
      </c>
      <c r="H28" s="52">
        <v>409</v>
      </c>
      <c r="I28" s="52">
        <v>406</v>
      </c>
      <c r="J28" s="52">
        <v>409</v>
      </c>
      <c r="K28" s="52">
        <v>406</v>
      </c>
      <c r="L28" s="52">
        <v>409</v>
      </c>
      <c r="M28" s="52">
        <f>IF(ISERROR(AVERAGE(C28:L28)),"=",AVERAGE(C28:L28))</f>
        <v>407.5</v>
      </c>
      <c r="N28" s="120"/>
    </row>
    <row r="29" spans="1:14" ht="15.75" customHeight="1">
      <c r="A29" s="46" t="s">
        <v>4</v>
      </c>
      <c r="B29" s="51" t="s">
        <v>0</v>
      </c>
      <c r="C29" s="116">
        <v>388</v>
      </c>
      <c r="D29" s="116">
        <v>393</v>
      </c>
      <c r="E29" s="52">
        <v>388</v>
      </c>
      <c r="F29" s="52">
        <v>393</v>
      </c>
      <c r="G29" s="52">
        <v>388</v>
      </c>
      <c r="H29" s="52">
        <v>393</v>
      </c>
      <c r="I29" s="52">
        <v>388</v>
      </c>
      <c r="J29" s="52">
        <v>393</v>
      </c>
      <c r="K29" s="52">
        <v>388</v>
      </c>
      <c r="L29" s="52">
        <v>393</v>
      </c>
      <c r="M29" s="52">
        <f>IF(ISERROR(AVERAGE(C29:L29)),"=",AVERAGE(C29:L29))</f>
        <v>390.5</v>
      </c>
      <c r="N29" s="120"/>
    </row>
    <row r="30" spans="1:14" ht="24.75" customHeight="1">
      <c r="A30" s="48" t="s">
        <v>73</v>
      </c>
      <c r="B30" s="4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9"/>
      <c r="N30" s="120"/>
    </row>
    <row r="31" spans="1:14" ht="15.75" customHeight="1">
      <c r="A31" s="46" t="s">
        <v>17</v>
      </c>
      <c r="B31" s="51" t="s">
        <v>25</v>
      </c>
      <c r="C31" s="116">
        <v>372</v>
      </c>
      <c r="D31" s="116">
        <v>377</v>
      </c>
      <c r="E31" s="52">
        <v>372</v>
      </c>
      <c r="F31" s="52">
        <v>377</v>
      </c>
      <c r="G31" s="52">
        <v>372</v>
      </c>
      <c r="H31" s="52">
        <v>377</v>
      </c>
      <c r="I31" s="52">
        <v>372</v>
      </c>
      <c r="J31" s="52">
        <v>377</v>
      </c>
      <c r="K31" s="52">
        <v>372</v>
      </c>
      <c r="L31" s="52">
        <v>377</v>
      </c>
      <c r="M31" s="52">
        <f>IF(ISERROR(AVERAGE(C31:L31)),"=",AVERAGE(C31:L31))</f>
        <v>374.5</v>
      </c>
      <c r="N31" s="120"/>
    </row>
    <row r="32" spans="1:14" ht="15.75" customHeight="1">
      <c r="A32" s="46" t="s">
        <v>18</v>
      </c>
      <c r="B32" s="51" t="s">
        <v>0</v>
      </c>
      <c r="C32" s="116">
        <v>361</v>
      </c>
      <c r="D32" s="116">
        <v>372</v>
      </c>
      <c r="E32" s="52">
        <v>361</v>
      </c>
      <c r="F32" s="52">
        <v>372</v>
      </c>
      <c r="G32" s="52">
        <v>361</v>
      </c>
      <c r="H32" s="52">
        <v>372</v>
      </c>
      <c r="I32" s="52">
        <v>361</v>
      </c>
      <c r="J32" s="52">
        <v>372</v>
      </c>
      <c r="K32" s="52">
        <v>361</v>
      </c>
      <c r="L32" s="52">
        <v>372</v>
      </c>
      <c r="M32" s="52">
        <f>IF(ISERROR(AVERAGE(C32:L32)),"=",AVERAGE(C32:L32))</f>
        <v>366.5</v>
      </c>
      <c r="N32" s="120"/>
    </row>
    <row r="33" spans="1:14" ht="24.75" customHeight="1">
      <c r="A33" s="48" t="s">
        <v>74</v>
      </c>
      <c r="B33" s="33"/>
      <c r="C33" s="119"/>
      <c r="D33" s="119"/>
      <c r="E33" s="119"/>
      <c r="F33" s="119"/>
      <c r="G33" s="117"/>
      <c r="H33" s="117"/>
      <c r="I33" s="117"/>
      <c r="J33" s="117"/>
      <c r="K33" s="117"/>
      <c r="L33" s="117"/>
      <c r="M33" s="119"/>
      <c r="N33" s="120"/>
    </row>
    <row r="34" spans="1:14" ht="15.75" customHeight="1">
      <c r="A34" s="46" t="s">
        <v>6</v>
      </c>
      <c r="B34" s="51" t="s">
        <v>25</v>
      </c>
      <c r="C34" s="116">
        <v>280</v>
      </c>
      <c r="D34" s="116">
        <v>282</v>
      </c>
      <c r="E34" s="52">
        <v>278</v>
      </c>
      <c r="F34" s="52">
        <v>280</v>
      </c>
      <c r="G34" s="52">
        <v>274</v>
      </c>
      <c r="H34" s="52">
        <v>276</v>
      </c>
      <c r="I34" s="52">
        <v>275</v>
      </c>
      <c r="J34" s="52">
        <v>277</v>
      </c>
      <c r="K34" s="52">
        <v>275</v>
      </c>
      <c r="L34" s="52">
        <v>277</v>
      </c>
      <c r="M34" s="52">
        <f>IF(ISERROR(AVERAGE(C34:L34)),"=",AVERAGE(C34:L34))</f>
        <v>277.4</v>
      </c>
      <c r="N34" s="120"/>
    </row>
    <row r="35" spans="1:14" ht="15.75" customHeight="1">
      <c r="A35" s="46" t="s">
        <v>7</v>
      </c>
      <c r="B35" s="51" t="s">
        <v>0</v>
      </c>
      <c r="C35" s="116" t="s">
        <v>93</v>
      </c>
      <c r="D35" s="116" t="s">
        <v>93</v>
      </c>
      <c r="E35" s="52" t="s">
        <v>93</v>
      </c>
      <c r="F35" s="52" t="s">
        <v>93</v>
      </c>
      <c r="G35" s="52" t="s">
        <v>93</v>
      </c>
      <c r="H35" s="52" t="s">
        <v>93</v>
      </c>
      <c r="I35" s="52" t="s">
        <v>93</v>
      </c>
      <c r="J35" s="52" t="s">
        <v>93</v>
      </c>
      <c r="K35" s="52" t="s">
        <v>93</v>
      </c>
      <c r="L35" s="52" t="s">
        <v>93</v>
      </c>
      <c r="M35" s="52" t="str">
        <f>IF(ISERROR(AVERAGE(C35:L35)),"=",AVERAGE(C35:L35))</f>
        <v>=</v>
      </c>
      <c r="N35" s="120"/>
    </row>
    <row r="36" spans="1:14" ht="24.75" customHeight="1">
      <c r="A36" s="48" t="s">
        <v>75</v>
      </c>
      <c r="B36" s="33"/>
      <c r="C36" s="119"/>
      <c r="D36" s="119"/>
      <c r="E36" s="119"/>
      <c r="F36" s="119"/>
      <c r="G36" s="117"/>
      <c r="H36" s="117"/>
      <c r="I36" s="117"/>
      <c r="J36" s="117"/>
      <c r="K36" s="117"/>
      <c r="L36" s="117"/>
      <c r="M36" s="119"/>
      <c r="N36" s="120"/>
    </row>
    <row r="37" spans="1:14" ht="15.75" customHeight="1">
      <c r="A37" s="46" t="s">
        <v>8</v>
      </c>
      <c r="B37" s="51" t="s">
        <v>25</v>
      </c>
      <c r="C37" s="116">
        <v>193</v>
      </c>
      <c r="D37" s="116">
        <v>196</v>
      </c>
      <c r="E37" s="52">
        <v>193</v>
      </c>
      <c r="F37" s="52">
        <v>196</v>
      </c>
      <c r="G37" s="52">
        <v>198</v>
      </c>
      <c r="H37" s="52">
        <v>201</v>
      </c>
      <c r="I37" s="52">
        <v>200</v>
      </c>
      <c r="J37" s="52">
        <v>203</v>
      </c>
      <c r="K37" s="52">
        <v>205</v>
      </c>
      <c r="L37" s="52">
        <v>208</v>
      </c>
      <c r="M37" s="52">
        <f>IF(ISERROR(AVERAGE(C37:L37)),"=",AVERAGE(C37:L37))</f>
        <v>199.3</v>
      </c>
      <c r="N37" s="120"/>
    </row>
    <row r="38" spans="1:14" ht="15.75" customHeight="1">
      <c r="A38" s="46" t="s">
        <v>9</v>
      </c>
      <c r="B38" s="51" t="s">
        <v>0</v>
      </c>
      <c r="C38" s="116">
        <v>191</v>
      </c>
      <c r="D38" s="116">
        <v>194</v>
      </c>
      <c r="E38" s="52">
        <v>191</v>
      </c>
      <c r="F38" s="52">
        <v>194</v>
      </c>
      <c r="G38" s="52">
        <v>196</v>
      </c>
      <c r="H38" s="52">
        <v>199</v>
      </c>
      <c r="I38" s="52">
        <v>198</v>
      </c>
      <c r="J38" s="52">
        <v>201</v>
      </c>
      <c r="K38" s="52">
        <v>203</v>
      </c>
      <c r="L38" s="52">
        <v>206</v>
      </c>
      <c r="M38" s="52">
        <f>IF(ISERROR(AVERAGE(C38:L38)),"=",AVERAGE(C38:L38))</f>
        <v>197.3</v>
      </c>
      <c r="N38" s="120"/>
    </row>
    <row r="39" spans="1:14" ht="15.75" customHeight="1">
      <c r="A39" s="46" t="s">
        <v>10</v>
      </c>
      <c r="B39" s="51" t="s">
        <v>0</v>
      </c>
      <c r="C39" s="116">
        <v>192</v>
      </c>
      <c r="D39" s="116">
        <v>196</v>
      </c>
      <c r="E39" s="52">
        <v>192</v>
      </c>
      <c r="F39" s="52">
        <v>196</v>
      </c>
      <c r="G39" s="52">
        <v>197</v>
      </c>
      <c r="H39" s="52">
        <v>201</v>
      </c>
      <c r="I39" s="52">
        <v>199</v>
      </c>
      <c r="J39" s="52">
        <v>203</v>
      </c>
      <c r="K39" s="52">
        <v>204</v>
      </c>
      <c r="L39" s="52">
        <v>208</v>
      </c>
      <c r="M39" s="52">
        <f>IF(ISERROR(AVERAGE(C39:L39)),"=",AVERAGE(C39:L39))</f>
        <v>198.8</v>
      </c>
      <c r="N39" s="120"/>
    </row>
    <row r="40" spans="1:13" ht="15.75" customHeight="1">
      <c r="A40" s="46" t="s">
        <v>11</v>
      </c>
      <c r="B40" s="51" t="s">
        <v>0</v>
      </c>
      <c r="C40" s="116">
        <v>226</v>
      </c>
      <c r="D40" s="116">
        <v>227</v>
      </c>
      <c r="E40" s="52">
        <v>226</v>
      </c>
      <c r="F40" s="52">
        <v>227</v>
      </c>
      <c r="G40" s="52">
        <v>231</v>
      </c>
      <c r="H40" s="52">
        <v>232</v>
      </c>
      <c r="I40" s="52">
        <v>233</v>
      </c>
      <c r="J40" s="52">
        <v>234</v>
      </c>
      <c r="K40" s="52">
        <v>238</v>
      </c>
      <c r="L40" s="52">
        <v>239</v>
      </c>
      <c r="M40" s="52">
        <f>IF(ISERROR(AVERAGE(C40:L40)),"=",AVERAGE(C40:L40))</f>
        <v>231.3</v>
      </c>
    </row>
    <row r="41" spans="1:13" s="25" customFormat="1" ht="21.75" customHeight="1">
      <c r="A41" s="121" t="s">
        <v>175</v>
      </c>
      <c r="B41" s="121"/>
      <c r="C41" s="121"/>
      <c r="D41" s="121"/>
      <c r="E41" s="121"/>
      <c r="F41" s="121"/>
      <c r="G41" s="122"/>
      <c r="H41" s="122"/>
      <c r="I41" s="122"/>
      <c r="J41" s="122"/>
      <c r="K41" s="122"/>
      <c r="L41" s="122"/>
      <c r="M41" s="123"/>
    </row>
    <row r="42" spans="1:13" s="25" customFormat="1" ht="15.75" customHeight="1">
      <c r="A42" s="124" t="s">
        <v>12</v>
      </c>
      <c r="B42" s="125" t="s">
        <v>25</v>
      </c>
      <c r="C42" s="116">
        <v>392</v>
      </c>
      <c r="D42" s="116">
        <v>397</v>
      </c>
      <c r="E42" s="52">
        <v>392</v>
      </c>
      <c r="F42" s="52">
        <v>397</v>
      </c>
      <c r="G42" s="52">
        <v>384</v>
      </c>
      <c r="H42" s="52">
        <v>389</v>
      </c>
      <c r="I42" s="52">
        <v>386</v>
      </c>
      <c r="J42" s="52">
        <v>391</v>
      </c>
      <c r="K42" s="52">
        <v>384</v>
      </c>
      <c r="L42" s="52">
        <v>389</v>
      </c>
      <c r="M42" s="127">
        <f>IF(ISERROR(AVERAGE(C42:L42)),"=",AVERAGE(C42:L42))</f>
        <v>390.1</v>
      </c>
    </row>
    <row r="43" spans="1:12" ht="12.75">
      <c r="A43" s="128"/>
      <c r="B43" s="129"/>
      <c r="C43" s="130"/>
      <c r="D43" s="130"/>
      <c r="E43" s="130"/>
      <c r="F43" s="130"/>
      <c r="G43" s="129"/>
      <c r="H43" s="129"/>
      <c r="I43" s="129"/>
      <c r="J43" s="129"/>
      <c r="K43" s="129"/>
      <c r="L43" s="129"/>
    </row>
    <row r="44" spans="1:13" ht="20.25" customHeight="1">
      <c r="A44" s="112"/>
      <c r="B44" s="113"/>
      <c r="C44" s="251" t="s">
        <v>203</v>
      </c>
      <c r="D44" s="252"/>
      <c r="E44" s="251" t="s">
        <v>204</v>
      </c>
      <c r="F44" s="252"/>
      <c r="G44" s="251" t="s">
        <v>205</v>
      </c>
      <c r="H44" s="252"/>
      <c r="I44" s="251" t="s">
        <v>206</v>
      </c>
      <c r="J44" s="252"/>
      <c r="K44" s="251" t="s">
        <v>207</v>
      </c>
      <c r="L44" s="252"/>
      <c r="M44" s="114" t="s">
        <v>123</v>
      </c>
    </row>
    <row r="45" spans="1:13" ht="21" customHeight="1">
      <c r="A45" s="47" t="s">
        <v>95</v>
      </c>
      <c r="B45" s="47"/>
      <c r="C45" s="82" t="s">
        <v>124</v>
      </c>
      <c r="D45" s="82" t="s">
        <v>125</v>
      </c>
      <c r="E45" s="82" t="s">
        <v>124</v>
      </c>
      <c r="F45" s="82" t="s">
        <v>125</v>
      </c>
      <c r="G45" s="82" t="s">
        <v>124</v>
      </c>
      <c r="H45" s="82" t="s">
        <v>125</v>
      </c>
      <c r="I45" s="82" t="s">
        <v>124</v>
      </c>
      <c r="J45" s="82" t="s">
        <v>125</v>
      </c>
      <c r="K45" s="82" t="s">
        <v>124</v>
      </c>
      <c r="L45" s="82" t="s">
        <v>125</v>
      </c>
      <c r="M45" s="171" t="s">
        <v>208</v>
      </c>
    </row>
    <row r="46" spans="1:14" ht="31.5" customHeight="1">
      <c r="A46" s="253" t="s">
        <v>127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131"/>
      <c r="N46" s="132"/>
    </row>
    <row r="47" spans="1:14" ht="26.25" customHeight="1">
      <c r="A47" s="254" t="s">
        <v>137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133"/>
      <c r="N47" s="132"/>
    </row>
    <row r="48" spans="1:13" ht="14.25" customHeight="1">
      <c r="A48" s="50"/>
      <c r="B48" s="47"/>
      <c r="C48" s="50"/>
      <c r="D48" s="50"/>
      <c r="E48" s="83"/>
      <c r="F48" s="83"/>
      <c r="G48" s="83"/>
      <c r="H48" s="83"/>
      <c r="I48" s="84"/>
      <c r="J48" s="84"/>
      <c r="K48" s="84"/>
      <c r="L48" s="84"/>
      <c r="M48" s="84"/>
    </row>
    <row r="49" spans="1:13" ht="15.75" customHeight="1">
      <c r="A49" s="50" t="s">
        <v>164</v>
      </c>
      <c r="B49" s="47"/>
      <c r="C49" s="83"/>
      <c r="D49" s="83"/>
      <c r="E49" s="173"/>
      <c r="F49" s="173"/>
      <c r="G49" s="173"/>
      <c r="H49" s="173"/>
      <c r="I49" s="173"/>
      <c r="J49" s="173"/>
      <c r="K49" s="173"/>
      <c r="L49" s="173"/>
      <c r="M49" s="84"/>
    </row>
    <row r="50" spans="1:13" ht="15.75" customHeight="1">
      <c r="A50" s="46" t="s">
        <v>166</v>
      </c>
      <c r="B50" s="51" t="s">
        <v>96</v>
      </c>
      <c r="C50" s="116" t="s">
        <v>93</v>
      </c>
      <c r="D50" s="116" t="s">
        <v>93</v>
      </c>
      <c r="E50" s="116" t="s">
        <v>93</v>
      </c>
      <c r="F50" s="116" t="s">
        <v>93</v>
      </c>
      <c r="G50" s="116" t="s">
        <v>93</v>
      </c>
      <c r="H50" s="116" t="s">
        <v>93</v>
      </c>
      <c r="I50" s="52" t="s">
        <v>93</v>
      </c>
      <c r="J50" s="52" t="s">
        <v>93</v>
      </c>
      <c r="K50" s="52" t="s">
        <v>93</v>
      </c>
      <c r="L50" s="52" t="s">
        <v>93</v>
      </c>
      <c r="M50" s="52" t="str">
        <f aca="true" t="shared" si="1" ref="M50:M58">IF(ISERROR(AVERAGE(C50:L50)),"=",AVERAGE(C50:L50))</f>
        <v>=</v>
      </c>
    </row>
    <row r="51" spans="1:13" ht="15.75" customHeight="1">
      <c r="A51" s="46" t="s">
        <v>170</v>
      </c>
      <c r="B51" s="51" t="s">
        <v>0</v>
      </c>
      <c r="C51" s="116" t="s">
        <v>93</v>
      </c>
      <c r="D51" s="116" t="s">
        <v>93</v>
      </c>
      <c r="E51" s="116" t="s">
        <v>93</v>
      </c>
      <c r="F51" s="116" t="s">
        <v>93</v>
      </c>
      <c r="G51" s="116" t="s">
        <v>93</v>
      </c>
      <c r="H51" s="116" t="s">
        <v>93</v>
      </c>
      <c r="I51" s="52" t="s">
        <v>93</v>
      </c>
      <c r="J51" s="52" t="s">
        <v>93</v>
      </c>
      <c r="K51" s="52" t="s">
        <v>93</v>
      </c>
      <c r="L51" s="52" t="s">
        <v>93</v>
      </c>
      <c r="M51" s="52" t="str">
        <f t="shared" si="1"/>
        <v>=</v>
      </c>
    </row>
    <row r="52" spans="1:13" ht="15.75" customHeight="1">
      <c r="A52" s="46" t="s">
        <v>167</v>
      </c>
      <c r="B52" s="51" t="s">
        <v>0</v>
      </c>
      <c r="C52" s="116" t="s">
        <v>93</v>
      </c>
      <c r="D52" s="116" t="s">
        <v>93</v>
      </c>
      <c r="E52" s="116" t="s">
        <v>93</v>
      </c>
      <c r="F52" s="116" t="s">
        <v>93</v>
      </c>
      <c r="G52" s="116" t="s">
        <v>93</v>
      </c>
      <c r="H52" s="116" t="s">
        <v>93</v>
      </c>
      <c r="I52" s="52" t="s">
        <v>93</v>
      </c>
      <c r="J52" s="52" t="s">
        <v>93</v>
      </c>
      <c r="K52" s="52" t="s">
        <v>93</v>
      </c>
      <c r="L52" s="52" t="s">
        <v>93</v>
      </c>
      <c r="M52" s="52" t="str">
        <f t="shared" si="1"/>
        <v>=</v>
      </c>
    </row>
    <row r="53" spans="1:13" ht="15.75" customHeight="1">
      <c r="A53" s="46" t="s">
        <v>178</v>
      </c>
      <c r="B53" s="51" t="s">
        <v>0</v>
      </c>
      <c r="C53" s="116" t="s">
        <v>93</v>
      </c>
      <c r="D53" s="116" t="s">
        <v>93</v>
      </c>
      <c r="E53" s="116" t="s">
        <v>93</v>
      </c>
      <c r="F53" s="116" t="s">
        <v>93</v>
      </c>
      <c r="G53" s="116" t="s">
        <v>93</v>
      </c>
      <c r="H53" s="116" t="s">
        <v>93</v>
      </c>
      <c r="I53" s="52" t="s">
        <v>93</v>
      </c>
      <c r="J53" s="52" t="s">
        <v>93</v>
      </c>
      <c r="K53" s="52" t="s">
        <v>93</v>
      </c>
      <c r="L53" s="52" t="s">
        <v>93</v>
      </c>
      <c r="M53" s="52" t="str">
        <f t="shared" si="1"/>
        <v>=</v>
      </c>
    </row>
    <row r="54" spans="1:13" ht="15.75" customHeight="1">
      <c r="A54" s="46" t="s">
        <v>128</v>
      </c>
      <c r="B54" s="51" t="s">
        <v>0</v>
      </c>
      <c r="C54" s="116" t="s">
        <v>93</v>
      </c>
      <c r="D54" s="116" t="s">
        <v>93</v>
      </c>
      <c r="E54" s="116" t="s">
        <v>93</v>
      </c>
      <c r="F54" s="116" t="s">
        <v>93</v>
      </c>
      <c r="G54" s="116" t="s">
        <v>93</v>
      </c>
      <c r="H54" s="116" t="s">
        <v>93</v>
      </c>
      <c r="I54" s="52" t="s">
        <v>93</v>
      </c>
      <c r="J54" s="52" t="s">
        <v>93</v>
      </c>
      <c r="K54" s="52" t="s">
        <v>93</v>
      </c>
      <c r="L54" s="52" t="s">
        <v>93</v>
      </c>
      <c r="M54" s="52" t="str">
        <f t="shared" si="1"/>
        <v>=</v>
      </c>
    </row>
    <row r="55" spans="1:13" ht="15.75" customHeight="1">
      <c r="A55" s="46" t="s">
        <v>173</v>
      </c>
      <c r="B55" s="51" t="s">
        <v>0</v>
      </c>
      <c r="C55" s="116" t="s">
        <v>93</v>
      </c>
      <c r="D55" s="116" t="s">
        <v>93</v>
      </c>
      <c r="E55" s="116" t="s">
        <v>93</v>
      </c>
      <c r="F55" s="116" t="s">
        <v>93</v>
      </c>
      <c r="G55" s="116" t="s">
        <v>93</v>
      </c>
      <c r="H55" s="116" t="s">
        <v>93</v>
      </c>
      <c r="I55" s="52" t="s">
        <v>93</v>
      </c>
      <c r="J55" s="52" t="s">
        <v>93</v>
      </c>
      <c r="K55" s="52" t="s">
        <v>93</v>
      </c>
      <c r="L55" s="52" t="s">
        <v>93</v>
      </c>
      <c r="M55" s="52" t="str">
        <f t="shared" si="1"/>
        <v>=</v>
      </c>
    </row>
    <row r="56" spans="1:13" ht="15.75" customHeight="1">
      <c r="A56" s="46" t="s">
        <v>129</v>
      </c>
      <c r="B56" s="51" t="s">
        <v>0</v>
      </c>
      <c r="C56" s="116" t="s">
        <v>93</v>
      </c>
      <c r="D56" s="116" t="s">
        <v>93</v>
      </c>
      <c r="E56" s="116" t="s">
        <v>93</v>
      </c>
      <c r="F56" s="116" t="s">
        <v>93</v>
      </c>
      <c r="G56" s="116" t="s">
        <v>93</v>
      </c>
      <c r="H56" s="116" t="s">
        <v>93</v>
      </c>
      <c r="I56" s="52" t="s">
        <v>93</v>
      </c>
      <c r="J56" s="52" t="s">
        <v>93</v>
      </c>
      <c r="K56" s="52" t="s">
        <v>93</v>
      </c>
      <c r="L56" s="52" t="s">
        <v>93</v>
      </c>
      <c r="M56" s="52" t="str">
        <f t="shared" si="1"/>
        <v>=</v>
      </c>
    </row>
    <row r="57" spans="1:13" ht="15.75" customHeight="1">
      <c r="A57" s="46" t="s">
        <v>172</v>
      </c>
      <c r="B57" s="51" t="s">
        <v>0</v>
      </c>
      <c r="C57" s="116" t="s">
        <v>93</v>
      </c>
      <c r="D57" s="116" t="s">
        <v>93</v>
      </c>
      <c r="E57" s="116" t="s">
        <v>93</v>
      </c>
      <c r="F57" s="116" t="s">
        <v>93</v>
      </c>
      <c r="G57" s="116" t="s">
        <v>93</v>
      </c>
      <c r="H57" s="116" t="s">
        <v>93</v>
      </c>
      <c r="I57" s="52" t="s">
        <v>93</v>
      </c>
      <c r="J57" s="52" t="s">
        <v>93</v>
      </c>
      <c r="K57" s="52" t="s">
        <v>93</v>
      </c>
      <c r="L57" s="52" t="s">
        <v>93</v>
      </c>
      <c r="M57" s="52" t="str">
        <f t="shared" si="1"/>
        <v>=</v>
      </c>
    </row>
    <row r="58" spans="1:13" ht="15.75" customHeight="1">
      <c r="A58" s="46" t="s">
        <v>139</v>
      </c>
      <c r="B58" s="51" t="s">
        <v>0</v>
      </c>
      <c r="C58" s="116">
        <v>0.68</v>
      </c>
      <c r="D58" s="116">
        <v>0.75</v>
      </c>
      <c r="E58" s="116">
        <v>0.68</v>
      </c>
      <c r="F58" s="116">
        <v>0.75</v>
      </c>
      <c r="G58" s="52">
        <v>0.68</v>
      </c>
      <c r="H58" s="52">
        <v>0.75</v>
      </c>
      <c r="I58" s="52">
        <v>0.68</v>
      </c>
      <c r="J58" s="52">
        <v>0.75</v>
      </c>
      <c r="K58" s="52">
        <v>0.68</v>
      </c>
      <c r="L58" s="52">
        <v>0.75</v>
      </c>
      <c r="M58" s="52">
        <f t="shared" si="1"/>
        <v>0.7150000000000001</v>
      </c>
    </row>
    <row r="59" spans="1:13" ht="21" customHeight="1">
      <c r="A59" s="50" t="s">
        <v>165</v>
      </c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ht="15.75" customHeight="1">
      <c r="A60" s="46" t="s">
        <v>168</v>
      </c>
      <c r="B60" s="51" t="s">
        <v>96</v>
      </c>
      <c r="C60" s="116" t="s">
        <v>93</v>
      </c>
      <c r="D60" s="116" t="s">
        <v>93</v>
      </c>
      <c r="E60" s="116" t="s">
        <v>93</v>
      </c>
      <c r="F60" s="116" t="s">
        <v>93</v>
      </c>
      <c r="G60" s="116" t="s">
        <v>93</v>
      </c>
      <c r="H60" s="116" t="s">
        <v>93</v>
      </c>
      <c r="I60" s="52" t="s">
        <v>93</v>
      </c>
      <c r="J60" s="52" t="s">
        <v>93</v>
      </c>
      <c r="K60" s="52" t="s">
        <v>93</v>
      </c>
      <c r="L60" s="52" t="s">
        <v>93</v>
      </c>
      <c r="M60" s="52" t="str">
        <f aca="true" t="shared" si="2" ref="M60:M72">IF(ISERROR(AVERAGE(C60:L60)),"=",AVERAGE(C60:L60))</f>
        <v>=</v>
      </c>
    </row>
    <row r="61" spans="1:13" ht="15.75" customHeight="1">
      <c r="A61" s="46" t="s">
        <v>171</v>
      </c>
      <c r="B61" s="51" t="s">
        <v>0</v>
      </c>
      <c r="C61" s="116" t="s">
        <v>93</v>
      </c>
      <c r="D61" s="116" t="s">
        <v>93</v>
      </c>
      <c r="E61" s="116" t="s">
        <v>93</v>
      </c>
      <c r="F61" s="116" t="s">
        <v>93</v>
      </c>
      <c r="G61" s="116" t="s">
        <v>93</v>
      </c>
      <c r="H61" s="116" t="s">
        <v>93</v>
      </c>
      <c r="I61" s="52" t="s">
        <v>93</v>
      </c>
      <c r="J61" s="52" t="s">
        <v>93</v>
      </c>
      <c r="K61" s="52" t="s">
        <v>93</v>
      </c>
      <c r="L61" s="52" t="s">
        <v>93</v>
      </c>
      <c r="M61" s="52" t="str">
        <f t="shared" si="2"/>
        <v>=</v>
      </c>
    </row>
    <row r="62" spans="1:13" ht="15.75" customHeight="1">
      <c r="A62" s="46" t="s">
        <v>97</v>
      </c>
      <c r="B62" s="51" t="s">
        <v>0</v>
      </c>
      <c r="C62" s="116" t="s">
        <v>93</v>
      </c>
      <c r="D62" s="116" t="s">
        <v>93</v>
      </c>
      <c r="E62" s="116" t="s">
        <v>93</v>
      </c>
      <c r="F62" s="116" t="s">
        <v>93</v>
      </c>
      <c r="G62" s="116" t="s">
        <v>93</v>
      </c>
      <c r="H62" s="116" t="s">
        <v>93</v>
      </c>
      <c r="I62" s="52" t="s">
        <v>93</v>
      </c>
      <c r="J62" s="52" t="s">
        <v>93</v>
      </c>
      <c r="K62" s="52" t="s">
        <v>93</v>
      </c>
      <c r="L62" s="52" t="s">
        <v>93</v>
      </c>
      <c r="M62" s="52" t="str">
        <f t="shared" si="2"/>
        <v>=</v>
      </c>
    </row>
    <row r="63" spans="1:13" ht="15.75" customHeight="1">
      <c r="A63" s="46" t="s">
        <v>169</v>
      </c>
      <c r="B63" s="51" t="s">
        <v>0</v>
      </c>
      <c r="C63" s="116" t="s">
        <v>93</v>
      </c>
      <c r="D63" s="116" t="s">
        <v>93</v>
      </c>
      <c r="E63" s="116" t="s">
        <v>93</v>
      </c>
      <c r="F63" s="116" t="s">
        <v>93</v>
      </c>
      <c r="G63" s="116" t="s">
        <v>93</v>
      </c>
      <c r="H63" s="116" t="s">
        <v>93</v>
      </c>
      <c r="I63" s="52" t="s">
        <v>93</v>
      </c>
      <c r="J63" s="52" t="s">
        <v>93</v>
      </c>
      <c r="K63" s="52" t="s">
        <v>93</v>
      </c>
      <c r="L63" s="52" t="s">
        <v>93</v>
      </c>
      <c r="M63" s="52" t="str">
        <f t="shared" si="2"/>
        <v>=</v>
      </c>
    </row>
    <row r="64" spans="1:13" ht="15.75" customHeight="1">
      <c r="A64" s="46" t="s">
        <v>174</v>
      </c>
      <c r="B64" s="51" t="s">
        <v>0</v>
      </c>
      <c r="C64" s="116" t="s">
        <v>93</v>
      </c>
      <c r="D64" s="116" t="s">
        <v>93</v>
      </c>
      <c r="E64" s="116" t="s">
        <v>93</v>
      </c>
      <c r="F64" s="116" t="s">
        <v>93</v>
      </c>
      <c r="G64" s="116" t="s">
        <v>93</v>
      </c>
      <c r="H64" s="116" t="s">
        <v>93</v>
      </c>
      <c r="I64" s="52" t="s">
        <v>93</v>
      </c>
      <c r="J64" s="52" t="s">
        <v>93</v>
      </c>
      <c r="K64" s="52" t="s">
        <v>93</v>
      </c>
      <c r="L64" s="52" t="s">
        <v>93</v>
      </c>
      <c r="M64" s="52" t="str">
        <f t="shared" si="2"/>
        <v>=</v>
      </c>
    </row>
    <row r="65" spans="1:13" ht="15.75" customHeight="1">
      <c r="A65" s="46" t="s">
        <v>179</v>
      </c>
      <c r="B65" s="51" t="s">
        <v>0</v>
      </c>
      <c r="C65" s="116" t="s">
        <v>93</v>
      </c>
      <c r="D65" s="116" t="s">
        <v>93</v>
      </c>
      <c r="E65" s="116" t="s">
        <v>93</v>
      </c>
      <c r="F65" s="116" t="s">
        <v>93</v>
      </c>
      <c r="G65" s="116" t="s">
        <v>93</v>
      </c>
      <c r="H65" s="116" t="s">
        <v>93</v>
      </c>
      <c r="I65" s="52" t="s">
        <v>93</v>
      </c>
      <c r="J65" s="52" t="s">
        <v>93</v>
      </c>
      <c r="K65" s="52" t="s">
        <v>93</v>
      </c>
      <c r="L65" s="52" t="s">
        <v>93</v>
      </c>
      <c r="M65" s="52" t="str">
        <f t="shared" si="2"/>
        <v>=</v>
      </c>
    </row>
    <row r="66" spans="1:13" ht="15.75" customHeight="1">
      <c r="A66" s="46" t="s">
        <v>177</v>
      </c>
      <c r="B66" s="51" t="s">
        <v>0</v>
      </c>
      <c r="C66" s="116" t="s">
        <v>93</v>
      </c>
      <c r="D66" s="116" t="s">
        <v>93</v>
      </c>
      <c r="E66" s="116" t="s">
        <v>93</v>
      </c>
      <c r="F66" s="116" t="s">
        <v>93</v>
      </c>
      <c r="G66" s="116" t="s">
        <v>93</v>
      </c>
      <c r="H66" s="116" t="s">
        <v>93</v>
      </c>
      <c r="I66" s="52" t="s">
        <v>93</v>
      </c>
      <c r="J66" s="52" t="s">
        <v>93</v>
      </c>
      <c r="K66" s="52" t="s">
        <v>93</v>
      </c>
      <c r="L66" s="52" t="s">
        <v>93</v>
      </c>
      <c r="M66" s="52" t="str">
        <f t="shared" si="2"/>
        <v>=</v>
      </c>
    </row>
    <row r="67" spans="1:13" ht="15.75" customHeight="1">
      <c r="A67" s="46" t="s">
        <v>140</v>
      </c>
      <c r="B67" s="51" t="s">
        <v>0</v>
      </c>
      <c r="C67" s="116">
        <v>1.12</v>
      </c>
      <c r="D67" s="116">
        <v>1.17</v>
      </c>
      <c r="E67" s="116">
        <v>1.1</v>
      </c>
      <c r="F67" s="116">
        <v>1.15</v>
      </c>
      <c r="G67" s="116">
        <v>1.1</v>
      </c>
      <c r="H67" s="116">
        <v>1.15</v>
      </c>
      <c r="I67" s="52">
        <v>1.1</v>
      </c>
      <c r="J67" s="52">
        <v>1.14</v>
      </c>
      <c r="K67" s="52">
        <v>1</v>
      </c>
      <c r="L67" s="52">
        <v>1.1</v>
      </c>
      <c r="M67" s="52">
        <f t="shared" si="2"/>
        <v>1.113</v>
      </c>
    </row>
    <row r="68" spans="1:13" ht="15.75" customHeight="1">
      <c r="A68" s="46" t="s">
        <v>141</v>
      </c>
      <c r="B68" s="51" t="s">
        <v>0</v>
      </c>
      <c r="C68" s="116">
        <v>1.46</v>
      </c>
      <c r="D68" s="116">
        <v>1.49</v>
      </c>
      <c r="E68" s="116">
        <v>1.45</v>
      </c>
      <c r="F68" s="116">
        <v>1.49</v>
      </c>
      <c r="G68" s="52">
        <v>1.46</v>
      </c>
      <c r="H68" s="52">
        <v>1.49</v>
      </c>
      <c r="I68" s="52">
        <v>1.46</v>
      </c>
      <c r="J68" s="52">
        <v>1.48</v>
      </c>
      <c r="K68" s="52">
        <v>1.43</v>
      </c>
      <c r="L68" s="52">
        <v>1.46</v>
      </c>
      <c r="M68" s="52">
        <f t="shared" si="2"/>
        <v>1.467</v>
      </c>
    </row>
    <row r="69" spans="1:13" ht="15.75" customHeight="1">
      <c r="A69" s="46" t="s">
        <v>142</v>
      </c>
      <c r="B69" s="51" t="s">
        <v>0</v>
      </c>
      <c r="C69" s="116" t="s">
        <v>93</v>
      </c>
      <c r="D69" s="116" t="s">
        <v>93</v>
      </c>
      <c r="E69" s="116" t="s">
        <v>93</v>
      </c>
      <c r="F69" s="116" t="s">
        <v>93</v>
      </c>
      <c r="G69" s="52" t="s">
        <v>93</v>
      </c>
      <c r="H69" s="52" t="s">
        <v>93</v>
      </c>
      <c r="I69" s="52" t="s">
        <v>93</v>
      </c>
      <c r="J69" s="52" t="s">
        <v>93</v>
      </c>
      <c r="K69" s="52" t="s">
        <v>93</v>
      </c>
      <c r="L69" s="52" t="s">
        <v>93</v>
      </c>
      <c r="M69" s="52" t="str">
        <f t="shared" si="2"/>
        <v>=</v>
      </c>
    </row>
    <row r="70" spans="1:13" ht="15.75" customHeight="1">
      <c r="A70" s="46" t="s">
        <v>98</v>
      </c>
      <c r="B70" s="51" t="s">
        <v>0</v>
      </c>
      <c r="C70" s="116">
        <v>0.87</v>
      </c>
      <c r="D70" s="116">
        <v>0.97</v>
      </c>
      <c r="E70" s="116">
        <v>0.85</v>
      </c>
      <c r="F70" s="116">
        <v>0.95</v>
      </c>
      <c r="G70" s="52">
        <v>0.85</v>
      </c>
      <c r="H70" s="52">
        <v>0.95</v>
      </c>
      <c r="I70" s="52">
        <v>0.85</v>
      </c>
      <c r="J70" s="52">
        <v>0.95</v>
      </c>
      <c r="K70" s="52">
        <v>0.85</v>
      </c>
      <c r="L70" s="52">
        <v>0.95</v>
      </c>
      <c r="M70" s="52">
        <f t="shared" si="2"/>
        <v>0.9039999999999999</v>
      </c>
    </row>
    <row r="71" spans="1:13" ht="15.75" customHeight="1">
      <c r="A71" s="46" t="s">
        <v>143</v>
      </c>
      <c r="B71" s="51" t="s">
        <v>0</v>
      </c>
      <c r="C71" s="116">
        <v>0.85</v>
      </c>
      <c r="D71" s="116">
        <v>0.9</v>
      </c>
      <c r="E71" s="116">
        <v>0.88</v>
      </c>
      <c r="F71" s="116">
        <v>0.93</v>
      </c>
      <c r="G71" s="52">
        <v>0.88</v>
      </c>
      <c r="H71" s="52">
        <v>0.93</v>
      </c>
      <c r="I71" s="52">
        <v>0.88</v>
      </c>
      <c r="J71" s="52">
        <v>0.93</v>
      </c>
      <c r="K71" s="52">
        <v>0.88</v>
      </c>
      <c r="L71" s="52">
        <v>0.93</v>
      </c>
      <c r="M71" s="52">
        <f t="shared" si="2"/>
        <v>0.899</v>
      </c>
    </row>
    <row r="72" spans="1:13" ht="22.5" customHeight="1">
      <c r="A72" s="46" t="s">
        <v>144</v>
      </c>
      <c r="B72" s="51" t="s">
        <v>0</v>
      </c>
      <c r="C72" s="116">
        <v>1.28</v>
      </c>
      <c r="D72" s="116">
        <v>1.35</v>
      </c>
      <c r="E72" s="116">
        <v>1.3</v>
      </c>
      <c r="F72" s="116">
        <v>1.37</v>
      </c>
      <c r="G72" s="52">
        <v>1.3</v>
      </c>
      <c r="H72" s="52">
        <v>1.37</v>
      </c>
      <c r="I72" s="52">
        <v>1.3</v>
      </c>
      <c r="J72" s="52">
        <v>1.37</v>
      </c>
      <c r="K72" s="52">
        <v>1.3</v>
      </c>
      <c r="L72" s="52">
        <v>1.37</v>
      </c>
      <c r="M72" s="52">
        <f t="shared" si="2"/>
        <v>1.3310000000000002</v>
      </c>
    </row>
    <row r="73" spans="1:13" ht="15.75" customHeight="1">
      <c r="A73" s="48" t="s">
        <v>116</v>
      </c>
      <c r="B73" s="33" t="s">
        <v>5</v>
      </c>
      <c r="C73" s="134"/>
      <c r="D73" s="134"/>
      <c r="E73" s="134"/>
      <c r="F73" s="134"/>
      <c r="G73" s="135"/>
      <c r="H73" s="135"/>
      <c r="I73" s="135"/>
      <c r="J73" s="135"/>
      <c r="K73" s="135"/>
      <c r="L73" s="135"/>
      <c r="M73" s="135"/>
    </row>
    <row r="74" spans="1:13" ht="15.75" customHeight="1">
      <c r="A74" s="46" t="s">
        <v>117</v>
      </c>
      <c r="B74" s="51" t="s">
        <v>96</v>
      </c>
      <c r="C74" s="116" t="s">
        <v>93</v>
      </c>
      <c r="D74" s="116" t="s">
        <v>93</v>
      </c>
      <c r="E74" s="127" t="s">
        <v>93</v>
      </c>
      <c r="F74" s="127" t="s">
        <v>93</v>
      </c>
      <c r="G74" s="127" t="s">
        <v>93</v>
      </c>
      <c r="H74" s="127" t="s">
        <v>93</v>
      </c>
      <c r="I74" s="127" t="s">
        <v>93</v>
      </c>
      <c r="J74" s="127" t="s">
        <v>93</v>
      </c>
      <c r="K74" s="127" t="s">
        <v>93</v>
      </c>
      <c r="L74" s="127" t="s">
        <v>93</v>
      </c>
      <c r="M74" s="52" t="str">
        <f>IF(ISERROR(AVERAGE(C74:L74)),"=",AVERAGE(C74:L74))</f>
        <v>=</v>
      </c>
    </row>
    <row r="75" spans="1:13" ht="15.75" customHeight="1">
      <c r="A75" s="48" t="s">
        <v>118</v>
      </c>
      <c r="B75" s="33" t="s">
        <v>5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5"/>
    </row>
    <row r="76" spans="1:13" ht="15.75" customHeight="1">
      <c r="A76" s="46" t="s">
        <v>117</v>
      </c>
      <c r="B76" s="51" t="s">
        <v>96</v>
      </c>
      <c r="C76" s="116" t="s">
        <v>93</v>
      </c>
      <c r="D76" s="116" t="s">
        <v>93</v>
      </c>
      <c r="E76" s="127" t="s">
        <v>93</v>
      </c>
      <c r="F76" s="127" t="s">
        <v>93</v>
      </c>
      <c r="G76" s="127" t="s">
        <v>93</v>
      </c>
      <c r="H76" s="127" t="s">
        <v>93</v>
      </c>
      <c r="I76" s="127" t="s">
        <v>93</v>
      </c>
      <c r="J76" s="127" t="s">
        <v>93</v>
      </c>
      <c r="K76" s="127" t="s">
        <v>93</v>
      </c>
      <c r="L76" s="127" t="s">
        <v>93</v>
      </c>
      <c r="M76" s="52" t="str">
        <f>IF(ISERROR(AVERAGE(C76:L76)),"=",AVERAGE(C76:L76))</f>
        <v>=</v>
      </c>
    </row>
    <row r="77" spans="1:13" ht="15.75" customHeight="1">
      <c r="A77" s="46" t="s">
        <v>162</v>
      </c>
      <c r="B77" s="51" t="s">
        <v>96</v>
      </c>
      <c r="C77" s="116" t="s">
        <v>93</v>
      </c>
      <c r="D77" s="116" t="s">
        <v>93</v>
      </c>
      <c r="E77" s="127" t="s">
        <v>93</v>
      </c>
      <c r="F77" s="127" t="s">
        <v>93</v>
      </c>
      <c r="G77" s="127" t="s">
        <v>93</v>
      </c>
      <c r="H77" s="127" t="s">
        <v>93</v>
      </c>
      <c r="I77" s="127" t="s">
        <v>93</v>
      </c>
      <c r="J77" s="127" t="s">
        <v>93</v>
      </c>
      <c r="K77" s="127" t="s">
        <v>93</v>
      </c>
      <c r="L77" s="127" t="s">
        <v>93</v>
      </c>
      <c r="M77" s="52" t="str">
        <f>IF(ISERROR(AVERAGE(C77:L77)),"=",AVERAGE(C77:L77))</f>
        <v>=</v>
      </c>
    </row>
    <row r="78" spans="1:14" ht="21" customHeight="1">
      <c r="A78" s="247" t="s">
        <v>130</v>
      </c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137"/>
      <c r="N78" s="132"/>
    </row>
    <row r="79" spans="1:14" ht="13.5" customHeight="1">
      <c r="A79" s="249" t="s">
        <v>131</v>
      </c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138"/>
      <c r="N79" s="132"/>
    </row>
    <row r="80" spans="1:13" ht="18" customHeight="1">
      <c r="A80" s="48" t="s">
        <v>77</v>
      </c>
      <c r="B80" s="33" t="s">
        <v>5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40"/>
    </row>
    <row r="81" spans="1:13" ht="15.75" customHeight="1">
      <c r="A81" s="46" t="s">
        <v>19</v>
      </c>
      <c r="B81" s="170" t="s">
        <v>26</v>
      </c>
      <c r="C81" s="116" t="s">
        <v>93</v>
      </c>
      <c r="D81" s="116" t="s">
        <v>93</v>
      </c>
      <c r="E81" s="116" t="s">
        <v>93</v>
      </c>
      <c r="F81" s="116" t="s">
        <v>93</v>
      </c>
      <c r="G81" s="116" t="s">
        <v>93</v>
      </c>
      <c r="H81" s="116" t="s">
        <v>93</v>
      </c>
      <c r="I81" s="116" t="s">
        <v>93</v>
      </c>
      <c r="J81" s="116" t="s">
        <v>93</v>
      </c>
      <c r="K81" s="116" t="s">
        <v>93</v>
      </c>
      <c r="L81" s="116" t="s">
        <v>93</v>
      </c>
      <c r="M81" s="52" t="str">
        <f>IF(ISERROR(AVERAGE(C81:L81)),"=",AVERAGE(C81:L81))</f>
        <v>=</v>
      </c>
    </row>
    <row r="82" spans="1:13" ht="15.75" customHeight="1">
      <c r="A82" s="46" t="s">
        <v>20</v>
      </c>
      <c r="B82" s="51" t="s">
        <v>0</v>
      </c>
      <c r="C82" s="116" t="s">
        <v>93</v>
      </c>
      <c r="D82" s="116" t="s">
        <v>93</v>
      </c>
      <c r="E82" s="116" t="s">
        <v>93</v>
      </c>
      <c r="F82" s="116" t="s">
        <v>93</v>
      </c>
      <c r="G82" s="116" t="s">
        <v>93</v>
      </c>
      <c r="H82" s="116" t="s">
        <v>93</v>
      </c>
      <c r="I82" s="116" t="s">
        <v>93</v>
      </c>
      <c r="J82" s="116" t="s">
        <v>93</v>
      </c>
      <c r="K82" s="116" t="s">
        <v>93</v>
      </c>
      <c r="L82" s="116" t="s">
        <v>93</v>
      </c>
      <c r="M82" s="52" t="str">
        <f>IF(ISERROR(AVERAGE(C82:L82)),"=",AVERAGE(C82:L82))</f>
        <v>=</v>
      </c>
    </row>
    <row r="83" spans="1:13" ht="27.75" customHeight="1">
      <c r="A83" s="141" t="s">
        <v>78</v>
      </c>
      <c r="B83" s="170" t="s">
        <v>26</v>
      </c>
      <c r="C83" s="116">
        <v>65</v>
      </c>
      <c r="D83" s="116">
        <v>70</v>
      </c>
      <c r="E83" s="116">
        <v>65</v>
      </c>
      <c r="F83" s="116">
        <v>70</v>
      </c>
      <c r="G83" s="116">
        <v>65</v>
      </c>
      <c r="H83" s="116">
        <v>70</v>
      </c>
      <c r="I83" s="116">
        <v>65</v>
      </c>
      <c r="J83" s="116">
        <v>70</v>
      </c>
      <c r="K83" s="116">
        <v>67</v>
      </c>
      <c r="L83" s="116">
        <v>72</v>
      </c>
      <c r="M83" s="52">
        <f>IF(ISERROR(AVERAGE(C83:L83)),"=",AVERAGE(C83:L83))</f>
        <v>67.9</v>
      </c>
    </row>
    <row r="84" spans="1:13" ht="27.75" customHeight="1">
      <c r="A84" s="248" t="s">
        <v>132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137"/>
    </row>
    <row r="85" spans="1:14" s="25" customFormat="1" ht="26.25" customHeight="1">
      <c r="A85" s="49" t="s">
        <v>99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3"/>
      <c r="N85" s="144"/>
    </row>
    <row r="86" spans="1:13" ht="15.75" customHeight="1">
      <c r="A86" s="46" t="s">
        <v>100</v>
      </c>
      <c r="B86" s="170" t="s">
        <v>26</v>
      </c>
      <c r="C86" s="116" t="s">
        <v>93</v>
      </c>
      <c r="D86" s="116" t="s">
        <v>93</v>
      </c>
      <c r="E86" s="116" t="s">
        <v>93</v>
      </c>
      <c r="F86" s="116" t="s">
        <v>93</v>
      </c>
      <c r="G86" s="116" t="s">
        <v>93</v>
      </c>
      <c r="H86" s="116" t="s">
        <v>93</v>
      </c>
      <c r="I86" s="116" t="s">
        <v>93</v>
      </c>
      <c r="J86" s="116" t="s">
        <v>93</v>
      </c>
      <c r="K86" s="116" t="s">
        <v>93</v>
      </c>
      <c r="L86" s="116" t="s">
        <v>93</v>
      </c>
      <c r="M86" s="52" t="str">
        <f>IF(ISERROR(AVERAGE(C86:L86)),"=",AVERAGE(C86:L86))</f>
        <v>=</v>
      </c>
    </row>
    <row r="87" spans="1:13" ht="15.75" customHeight="1">
      <c r="A87" s="46" t="s">
        <v>101</v>
      </c>
      <c r="B87" s="51" t="s">
        <v>0</v>
      </c>
      <c r="C87" s="116" t="s">
        <v>93</v>
      </c>
      <c r="D87" s="116" t="s">
        <v>93</v>
      </c>
      <c r="E87" s="116" t="s">
        <v>93</v>
      </c>
      <c r="F87" s="116" t="s">
        <v>93</v>
      </c>
      <c r="G87" s="116" t="s">
        <v>93</v>
      </c>
      <c r="H87" s="116" t="s">
        <v>93</v>
      </c>
      <c r="I87" s="116" t="s">
        <v>93</v>
      </c>
      <c r="J87" s="116" t="s">
        <v>93</v>
      </c>
      <c r="K87" s="116" t="s">
        <v>93</v>
      </c>
      <c r="L87" s="116" t="s">
        <v>93</v>
      </c>
      <c r="M87" s="52" t="str">
        <f>IF(ISERROR(AVERAGE(C87:L87)),"=",AVERAGE(C87:L87))</f>
        <v>=</v>
      </c>
    </row>
    <row r="88" spans="1:13" ht="15.75" customHeight="1">
      <c r="A88" s="46" t="s">
        <v>102</v>
      </c>
      <c r="B88" s="51" t="s">
        <v>0</v>
      </c>
      <c r="C88" s="116" t="s">
        <v>93</v>
      </c>
      <c r="D88" s="116" t="s">
        <v>93</v>
      </c>
      <c r="E88" s="116" t="s">
        <v>93</v>
      </c>
      <c r="F88" s="116" t="s">
        <v>93</v>
      </c>
      <c r="G88" s="116" t="s">
        <v>93</v>
      </c>
      <c r="H88" s="116" t="s">
        <v>93</v>
      </c>
      <c r="I88" s="116" t="s">
        <v>93</v>
      </c>
      <c r="J88" s="116" t="s">
        <v>93</v>
      </c>
      <c r="K88" s="116" t="s">
        <v>93</v>
      </c>
      <c r="L88" s="116" t="s">
        <v>93</v>
      </c>
      <c r="M88" s="52" t="str">
        <f>IF(ISERROR(AVERAGE(C88:L88)),"=",AVERAGE(C88:L88))</f>
        <v>=</v>
      </c>
    </row>
    <row r="89" spans="1:13" ht="15.75" customHeight="1">
      <c r="A89" s="46" t="s">
        <v>103</v>
      </c>
      <c r="B89" s="51" t="s">
        <v>0</v>
      </c>
      <c r="C89" s="116" t="s">
        <v>93</v>
      </c>
      <c r="D89" s="116" t="s">
        <v>93</v>
      </c>
      <c r="E89" s="116" t="s">
        <v>93</v>
      </c>
      <c r="F89" s="116" t="s">
        <v>93</v>
      </c>
      <c r="G89" s="116" t="s">
        <v>93</v>
      </c>
      <c r="H89" s="116" t="s">
        <v>93</v>
      </c>
      <c r="I89" s="116" t="s">
        <v>93</v>
      </c>
      <c r="J89" s="116" t="s">
        <v>93</v>
      </c>
      <c r="K89" s="116" t="s">
        <v>93</v>
      </c>
      <c r="L89" s="116" t="s">
        <v>93</v>
      </c>
      <c r="M89" s="52" t="str">
        <f>IF(ISERROR(AVERAGE(C89:L89)),"=",AVERAGE(C89:L89))</f>
        <v>=</v>
      </c>
    </row>
    <row r="90" spans="1:13" ht="15.75" customHeight="1">
      <c r="A90" s="46" t="s">
        <v>104</v>
      </c>
      <c r="B90" s="51" t="s">
        <v>0</v>
      </c>
      <c r="C90" s="116" t="s">
        <v>93</v>
      </c>
      <c r="D90" s="116" t="s">
        <v>93</v>
      </c>
      <c r="E90" s="116" t="s">
        <v>93</v>
      </c>
      <c r="F90" s="116" t="s">
        <v>93</v>
      </c>
      <c r="G90" s="116" t="s">
        <v>93</v>
      </c>
      <c r="H90" s="116" t="s">
        <v>93</v>
      </c>
      <c r="I90" s="116" t="s">
        <v>93</v>
      </c>
      <c r="J90" s="116" t="s">
        <v>93</v>
      </c>
      <c r="K90" s="116" t="s">
        <v>93</v>
      </c>
      <c r="L90" s="116" t="s">
        <v>93</v>
      </c>
      <c r="M90" s="52" t="str">
        <f>IF(ISERROR(AVERAGE(C90:L90)),"=",AVERAGE(C90:L90))</f>
        <v>=</v>
      </c>
    </row>
    <row r="91" spans="1:13" ht="22.5" customHeight="1">
      <c r="A91" s="49" t="s">
        <v>180</v>
      </c>
      <c r="B91" s="47"/>
      <c r="C91" s="47"/>
      <c r="D91" s="47"/>
      <c r="E91" s="47"/>
      <c r="F91" s="47"/>
      <c r="G91" s="145"/>
      <c r="H91" s="146"/>
      <c r="I91" s="145"/>
      <c r="J91" s="146"/>
      <c r="K91" s="145"/>
      <c r="L91" s="146"/>
      <c r="M91" s="147"/>
    </row>
    <row r="92" spans="1:13" ht="15.75" customHeight="1">
      <c r="A92" s="46" t="s">
        <v>107</v>
      </c>
      <c r="B92" s="51" t="s">
        <v>92</v>
      </c>
      <c r="C92" s="116">
        <v>4.3</v>
      </c>
      <c r="D92" s="116">
        <v>4.6</v>
      </c>
      <c r="E92" s="52">
        <v>4.3</v>
      </c>
      <c r="F92" s="52">
        <v>4.6</v>
      </c>
      <c r="G92" s="52">
        <v>4.3</v>
      </c>
      <c r="H92" s="52">
        <v>4.6</v>
      </c>
      <c r="I92" s="52">
        <v>4.3</v>
      </c>
      <c r="J92" s="52">
        <v>4.6</v>
      </c>
      <c r="K92" s="52">
        <v>4.3</v>
      </c>
      <c r="L92" s="52">
        <v>4.6</v>
      </c>
      <c r="M92" s="126">
        <f>IF(ISERROR(AVERAGE(C92:L92)),"=",AVERAGE(C92:L92))</f>
        <v>4.449999999999999</v>
      </c>
    </row>
    <row r="93" spans="1:13" ht="15.75" customHeight="1">
      <c r="A93" s="46" t="s">
        <v>108</v>
      </c>
      <c r="B93" s="51" t="s">
        <v>0</v>
      </c>
      <c r="C93" s="116">
        <v>3.5</v>
      </c>
      <c r="D93" s="116">
        <v>3.8</v>
      </c>
      <c r="E93" s="52">
        <v>3.5</v>
      </c>
      <c r="F93" s="52">
        <v>3.8</v>
      </c>
      <c r="G93" s="52">
        <v>3.5</v>
      </c>
      <c r="H93" s="52">
        <v>3.8</v>
      </c>
      <c r="I93" s="52">
        <v>3.5</v>
      </c>
      <c r="J93" s="52">
        <v>3.8</v>
      </c>
      <c r="K93" s="52">
        <v>3.4</v>
      </c>
      <c r="L93" s="52">
        <v>3.9</v>
      </c>
      <c r="M93" s="126">
        <f>IF(ISERROR(AVERAGE(C93:L93)),"=",AVERAGE(C93:L93))</f>
        <v>3.65</v>
      </c>
    </row>
    <row r="94" spans="1:13" ht="15.75" customHeight="1">
      <c r="A94" s="46" t="s">
        <v>109</v>
      </c>
      <c r="B94" s="51" t="s">
        <v>0</v>
      </c>
      <c r="C94" s="116">
        <v>3.4</v>
      </c>
      <c r="D94" s="116">
        <v>4.4</v>
      </c>
      <c r="E94" s="52">
        <v>3.5</v>
      </c>
      <c r="F94" s="52">
        <v>4.4</v>
      </c>
      <c r="G94" s="52">
        <v>3.5</v>
      </c>
      <c r="H94" s="52">
        <v>4.4</v>
      </c>
      <c r="I94" s="52">
        <v>3.5</v>
      </c>
      <c r="J94" s="52">
        <v>4.4</v>
      </c>
      <c r="K94" s="52">
        <v>3.5</v>
      </c>
      <c r="L94" s="52">
        <v>4.4</v>
      </c>
      <c r="M94" s="126">
        <f>IF(ISERROR(AVERAGE(C94:L94)),"=",AVERAGE(C94:L94))</f>
        <v>3.94</v>
      </c>
    </row>
    <row r="95" spans="1:13" ht="15.75" customHeight="1">
      <c r="A95" s="46" t="s">
        <v>110</v>
      </c>
      <c r="B95" s="51" t="s">
        <v>0</v>
      </c>
      <c r="C95" s="116">
        <v>3.5</v>
      </c>
      <c r="D95" s="116">
        <v>3.7</v>
      </c>
      <c r="E95" s="52">
        <v>3.4</v>
      </c>
      <c r="F95" s="52">
        <v>3.7</v>
      </c>
      <c r="G95" s="52">
        <v>3.4</v>
      </c>
      <c r="H95" s="52">
        <v>3.7</v>
      </c>
      <c r="I95" s="52">
        <v>3.3</v>
      </c>
      <c r="J95" s="52">
        <v>3.7</v>
      </c>
      <c r="K95" s="52">
        <v>3.3</v>
      </c>
      <c r="L95" s="52">
        <v>3.7</v>
      </c>
      <c r="M95" s="126">
        <f>IF(ISERROR(AVERAGE(C95:L95)),"=",AVERAGE(C95:L95))</f>
        <v>3.54</v>
      </c>
    </row>
    <row r="96" spans="1:13" ht="18" customHeight="1">
      <c r="A96" s="49" t="s">
        <v>23</v>
      </c>
      <c r="B96" s="33" t="s">
        <v>5</v>
      </c>
      <c r="C96" s="139"/>
      <c r="D96" s="139"/>
      <c r="E96" s="139"/>
      <c r="F96" s="139"/>
      <c r="G96" s="148"/>
      <c r="H96" s="149"/>
      <c r="I96" s="148"/>
      <c r="J96" s="149"/>
      <c r="K96" s="148"/>
      <c r="L96" s="149"/>
      <c r="M96" s="147"/>
    </row>
    <row r="97" spans="1:13" ht="18" customHeight="1">
      <c r="A97" s="33" t="s">
        <v>13</v>
      </c>
      <c r="B97" s="33"/>
      <c r="C97" s="139"/>
      <c r="D97" s="139"/>
      <c r="E97" s="139"/>
      <c r="F97" s="139"/>
      <c r="G97" s="148"/>
      <c r="H97" s="149"/>
      <c r="I97" s="148"/>
      <c r="J97" s="149"/>
      <c r="K97" s="148"/>
      <c r="L97" s="149"/>
      <c r="M97" s="147"/>
    </row>
    <row r="98" spans="1:13" ht="15.75" customHeight="1">
      <c r="A98" s="150" t="s">
        <v>79</v>
      </c>
      <c r="B98" s="51" t="s">
        <v>27</v>
      </c>
      <c r="C98" s="116">
        <v>1.04</v>
      </c>
      <c r="D98" s="116">
        <v>1.06</v>
      </c>
      <c r="E98" s="52">
        <v>1.05</v>
      </c>
      <c r="F98" s="52">
        <v>1.07</v>
      </c>
      <c r="G98" s="52">
        <v>1.08</v>
      </c>
      <c r="H98" s="52">
        <v>1.1</v>
      </c>
      <c r="I98" s="52">
        <v>1.1</v>
      </c>
      <c r="J98" s="52">
        <v>1.12</v>
      </c>
      <c r="K98" s="52">
        <v>1.12</v>
      </c>
      <c r="L98" s="52">
        <v>1.14</v>
      </c>
      <c r="M98" s="52">
        <f>IF(ISERROR(AVERAGE(C98:L98)),"=",AVERAGE(C98:L98))</f>
        <v>1.0880000000000003</v>
      </c>
    </row>
    <row r="99" spans="1:13" ht="15.75" customHeight="1">
      <c r="A99" s="151" t="s">
        <v>66</v>
      </c>
      <c r="B99" s="33" t="s">
        <v>5</v>
      </c>
      <c r="C99" s="134"/>
      <c r="D99" s="134"/>
      <c r="E99" s="86"/>
      <c r="F99" s="86"/>
      <c r="G99" s="86"/>
      <c r="H99" s="86"/>
      <c r="I99" s="86"/>
      <c r="J99" s="86"/>
      <c r="K99" s="86"/>
      <c r="L99" s="86"/>
      <c r="M99" s="119"/>
    </row>
    <row r="100" spans="1:13" ht="15.75" customHeight="1">
      <c r="A100" s="152" t="s">
        <v>32</v>
      </c>
      <c r="B100" s="51" t="s">
        <v>27</v>
      </c>
      <c r="C100" s="116">
        <v>1.21</v>
      </c>
      <c r="D100" s="116">
        <v>1.23</v>
      </c>
      <c r="E100" s="52">
        <v>1.21</v>
      </c>
      <c r="F100" s="52">
        <v>1.23</v>
      </c>
      <c r="G100" s="52">
        <v>1.25</v>
      </c>
      <c r="H100" s="52">
        <v>1.27</v>
      </c>
      <c r="I100" s="52">
        <v>1.25</v>
      </c>
      <c r="J100" s="52">
        <v>1.27</v>
      </c>
      <c r="K100" s="52">
        <v>1.3</v>
      </c>
      <c r="L100" s="52">
        <v>1.32</v>
      </c>
      <c r="M100" s="52">
        <f>IF(ISERROR(AVERAGE(C100:L100)),"=",AVERAGE(C100:L100))</f>
        <v>1.254</v>
      </c>
    </row>
    <row r="101" spans="1:13" ht="15.75" customHeight="1">
      <c r="A101" s="152" t="s">
        <v>33</v>
      </c>
      <c r="B101" s="51" t="s">
        <v>0</v>
      </c>
      <c r="C101" s="116">
        <v>1.13</v>
      </c>
      <c r="D101" s="116">
        <v>1.15</v>
      </c>
      <c r="E101" s="52">
        <v>1.13</v>
      </c>
      <c r="F101" s="52">
        <v>1.15</v>
      </c>
      <c r="G101" s="52">
        <v>1.17</v>
      </c>
      <c r="H101" s="52">
        <v>1.19</v>
      </c>
      <c r="I101" s="52">
        <v>1.17</v>
      </c>
      <c r="J101" s="52">
        <v>1.19</v>
      </c>
      <c r="K101" s="52">
        <v>1.2</v>
      </c>
      <c r="L101" s="52">
        <v>1.22</v>
      </c>
      <c r="M101" s="52">
        <f>IF(ISERROR(AVERAGE(C101:L101)),"=",AVERAGE(C101:L101))</f>
        <v>1.17</v>
      </c>
    </row>
    <row r="102" spans="1:13" ht="15.75" customHeight="1">
      <c r="A102" s="46" t="s">
        <v>36</v>
      </c>
      <c r="B102" s="51" t="s">
        <v>0</v>
      </c>
      <c r="C102" s="116">
        <v>2.3</v>
      </c>
      <c r="D102" s="116">
        <v>2.34</v>
      </c>
      <c r="E102" s="52">
        <v>2.35</v>
      </c>
      <c r="F102" s="52">
        <v>2.39</v>
      </c>
      <c r="G102" s="52">
        <v>2.35</v>
      </c>
      <c r="H102" s="52">
        <v>2.39</v>
      </c>
      <c r="I102" s="52">
        <v>2.35</v>
      </c>
      <c r="J102" s="52">
        <v>2.39</v>
      </c>
      <c r="K102" s="52">
        <v>2.4</v>
      </c>
      <c r="L102" s="52">
        <v>2.44</v>
      </c>
      <c r="M102" s="52">
        <f>IF(ISERROR(AVERAGE(C102:L102)),"=",AVERAGE(C102:L102))</f>
        <v>2.37</v>
      </c>
    </row>
    <row r="103" spans="1:13" ht="15.75" customHeight="1">
      <c r="A103" s="151" t="s">
        <v>37</v>
      </c>
      <c r="B103" s="33"/>
      <c r="C103" s="134"/>
      <c r="D103" s="134"/>
      <c r="E103" s="86"/>
      <c r="F103" s="86"/>
      <c r="G103" s="86"/>
      <c r="H103" s="86"/>
      <c r="I103" s="86"/>
      <c r="J103" s="86"/>
      <c r="K103" s="86"/>
      <c r="L103" s="86"/>
      <c r="M103" s="147"/>
    </row>
    <row r="104" spans="1:13" ht="15.75" customHeight="1">
      <c r="A104" s="152" t="s">
        <v>34</v>
      </c>
      <c r="B104" s="51" t="s">
        <v>0</v>
      </c>
      <c r="C104" s="116">
        <v>1.53</v>
      </c>
      <c r="D104" s="116">
        <v>1.59</v>
      </c>
      <c r="E104" s="52">
        <v>1.61</v>
      </c>
      <c r="F104" s="52">
        <v>1.67</v>
      </c>
      <c r="G104" s="52">
        <v>1.68</v>
      </c>
      <c r="H104" s="52">
        <v>1.74</v>
      </c>
      <c r="I104" s="52">
        <v>1.79</v>
      </c>
      <c r="J104" s="52">
        <v>1.85</v>
      </c>
      <c r="K104" s="52">
        <v>1.9</v>
      </c>
      <c r="L104" s="52">
        <v>1.96</v>
      </c>
      <c r="M104" s="52">
        <f>IF(ISERROR(AVERAGE(C104:L104)),"=",AVERAGE(C104:L104))</f>
        <v>1.732</v>
      </c>
    </row>
    <row r="105" spans="1:13" ht="15.75" customHeight="1">
      <c r="A105" s="152" t="s">
        <v>35</v>
      </c>
      <c r="B105" s="51" t="s">
        <v>0</v>
      </c>
      <c r="C105" s="116">
        <v>1.59</v>
      </c>
      <c r="D105" s="116">
        <v>1.65</v>
      </c>
      <c r="E105" s="52">
        <v>1.67</v>
      </c>
      <c r="F105" s="52">
        <v>1.73</v>
      </c>
      <c r="G105" s="52">
        <v>1.74</v>
      </c>
      <c r="H105" s="52">
        <v>1.8</v>
      </c>
      <c r="I105" s="52">
        <v>1.85</v>
      </c>
      <c r="J105" s="52">
        <v>1.91</v>
      </c>
      <c r="K105" s="52">
        <v>1.96</v>
      </c>
      <c r="L105" s="52">
        <v>2.02</v>
      </c>
      <c r="M105" s="52">
        <f>IF(ISERROR(AVERAGE(C105:L105)),"=",AVERAGE(C105:L105))</f>
        <v>1.7920000000000003</v>
      </c>
    </row>
    <row r="106" spans="1:12" ht="12.75">
      <c r="A106" s="2"/>
      <c r="B106" s="2"/>
      <c r="C106" s="116"/>
      <c r="D106" s="116"/>
      <c r="E106" s="2"/>
      <c r="F106" s="2"/>
      <c r="G106" s="2"/>
      <c r="H106" s="2"/>
      <c r="I106" s="2"/>
      <c r="J106" s="2"/>
      <c r="K106" s="2"/>
      <c r="L106" s="2"/>
    </row>
    <row r="107" spans="1:13" ht="20.25" customHeight="1">
      <c r="A107" s="112"/>
      <c r="B107" s="113"/>
      <c r="C107" s="251" t="s">
        <v>203</v>
      </c>
      <c r="D107" s="252"/>
      <c r="E107" s="251" t="s">
        <v>204</v>
      </c>
      <c r="F107" s="252"/>
      <c r="G107" s="251" t="s">
        <v>205</v>
      </c>
      <c r="H107" s="252"/>
      <c r="I107" s="251" t="s">
        <v>206</v>
      </c>
      <c r="J107" s="252"/>
      <c r="K107" s="251" t="s">
        <v>207</v>
      </c>
      <c r="L107" s="252"/>
      <c r="M107" s="114" t="s">
        <v>123</v>
      </c>
    </row>
    <row r="108" spans="1:13" ht="18" customHeight="1">
      <c r="A108" s="153"/>
      <c r="B108" s="154"/>
      <c r="C108" s="174" t="s">
        <v>124</v>
      </c>
      <c r="D108" s="174" t="s">
        <v>125</v>
      </c>
      <c r="E108" s="174" t="s">
        <v>124</v>
      </c>
      <c r="F108" s="174" t="s">
        <v>125</v>
      </c>
      <c r="G108" s="174" t="s">
        <v>124</v>
      </c>
      <c r="H108" s="174" t="s">
        <v>125</v>
      </c>
      <c r="I108" s="174" t="s">
        <v>124</v>
      </c>
      <c r="J108" s="174" t="s">
        <v>125</v>
      </c>
      <c r="K108" s="174" t="s">
        <v>124</v>
      </c>
      <c r="L108" s="174" t="s">
        <v>125</v>
      </c>
      <c r="M108" s="171" t="s">
        <v>208</v>
      </c>
    </row>
    <row r="109" spans="1:13" ht="30" customHeight="1">
      <c r="A109" s="47" t="s">
        <v>80</v>
      </c>
      <c r="B109" s="155"/>
      <c r="C109" s="156"/>
      <c r="D109" s="156"/>
      <c r="M109" s="157"/>
    </row>
    <row r="110" spans="1:12" ht="20.25" customHeight="1">
      <c r="A110" s="158" t="s">
        <v>46</v>
      </c>
      <c r="E110" s="89"/>
      <c r="F110" s="89"/>
      <c r="G110" s="89"/>
      <c r="H110" s="89"/>
      <c r="I110" s="89"/>
      <c r="J110" s="89"/>
      <c r="K110" s="89"/>
      <c r="L110" s="89"/>
    </row>
    <row r="111" spans="1:13" ht="18" customHeight="1">
      <c r="A111" s="48" t="s">
        <v>112</v>
      </c>
      <c r="B111" s="33" t="s">
        <v>5</v>
      </c>
      <c r="C111" s="246"/>
      <c r="D111" s="246"/>
      <c r="E111" s="246"/>
      <c r="F111" s="246"/>
      <c r="G111" s="33"/>
      <c r="H111" s="33"/>
      <c r="I111" s="33"/>
      <c r="J111" s="33"/>
      <c r="K111" s="33"/>
      <c r="L111" s="33"/>
      <c r="M111" s="160"/>
    </row>
    <row r="112" spans="1:13" ht="18" customHeight="1">
      <c r="A112" s="46" t="s">
        <v>133</v>
      </c>
      <c r="B112" s="51" t="s">
        <v>27</v>
      </c>
      <c r="C112" s="116">
        <v>2.5</v>
      </c>
      <c r="D112" s="116">
        <v>2.6</v>
      </c>
      <c r="E112" s="52">
        <v>2.5</v>
      </c>
      <c r="F112" s="52">
        <v>2.6</v>
      </c>
      <c r="G112" s="52">
        <v>2.5</v>
      </c>
      <c r="H112" s="52">
        <v>2.6</v>
      </c>
      <c r="I112" s="52">
        <v>2.5</v>
      </c>
      <c r="J112" s="52">
        <v>2.6</v>
      </c>
      <c r="K112" s="52">
        <v>2.47</v>
      </c>
      <c r="L112" s="52">
        <v>2.57</v>
      </c>
      <c r="M112" s="52">
        <f aca="true" t="shared" si="3" ref="M112:M117">IF(ISERROR(AVERAGE(C112:L112)),"=",AVERAGE(C112:L112))</f>
        <v>2.5439999999999996</v>
      </c>
    </row>
    <row r="113" spans="1:13" ht="18" customHeight="1">
      <c r="A113" s="46" t="s">
        <v>134</v>
      </c>
      <c r="B113" s="51" t="s">
        <v>0</v>
      </c>
      <c r="C113" s="116">
        <v>2.28</v>
      </c>
      <c r="D113" s="116">
        <v>2.38</v>
      </c>
      <c r="E113" s="52">
        <v>2.28</v>
      </c>
      <c r="F113" s="52">
        <v>2.38</v>
      </c>
      <c r="G113" s="52">
        <v>2.28</v>
      </c>
      <c r="H113" s="52">
        <v>2.38</v>
      </c>
      <c r="I113" s="52">
        <v>2.28</v>
      </c>
      <c r="J113" s="52">
        <v>2.38</v>
      </c>
      <c r="K113" s="52">
        <v>2.25</v>
      </c>
      <c r="L113" s="52">
        <v>2.35</v>
      </c>
      <c r="M113" s="52">
        <f t="shared" si="3"/>
        <v>2.3240000000000003</v>
      </c>
    </row>
    <row r="114" spans="1:13" ht="18" customHeight="1">
      <c r="A114" s="46" t="s">
        <v>135</v>
      </c>
      <c r="B114" s="51" t="s">
        <v>0</v>
      </c>
      <c r="C114" s="116">
        <v>2.28</v>
      </c>
      <c r="D114" s="116">
        <v>2.38</v>
      </c>
      <c r="E114" s="52">
        <v>2.28</v>
      </c>
      <c r="F114" s="52">
        <v>2.38</v>
      </c>
      <c r="G114" s="52">
        <v>2.28</v>
      </c>
      <c r="H114" s="52">
        <v>2.38</v>
      </c>
      <c r="I114" s="52">
        <v>2.28</v>
      </c>
      <c r="J114" s="52">
        <v>2.38</v>
      </c>
      <c r="K114" s="52">
        <v>2.25</v>
      </c>
      <c r="L114" s="52">
        <v>2.35</v>
      </c>
      <c r="M114" s="52">
        <f t="shared" si="3"/>
        <v>2.3240000000000003</v>
      </c>
    </row>
    <row r="115" spans="1:13" ht="18" customHeight="1">
      <c r="A115" s="46" t="s">
        <v>136</v>
      </c>
      <c r="B115" s="51" t="s">
        <v>0</v>
      </c>
      <c r="C115" s="116">
        <v>2.02</v>
      </c>
      <c r="D115" s="116">
        <v>2.12</v>
      </c>
      <c r="E115" s="52">
        <v>2.02</v>
      </c>
      <c r="F115" s="52">
        <v>2.12</v>
      </c>
      <c r="G115" s="52">
        <v>2.02</v>
      </c>
      <c r="H115" s="52">
        <v>2.12</v>
      </c>
      <c r="I115" s="52">
        <v>2.02</v>
      </c>
      <c r="J115" s="52">
        <v>2.12</v>
      </c>
      <c r="K115" s="52">
        <v>2.02</v>
      </c>
      <c r="L115" s="52">
        <v>2.12</v>
      </c>
      <c r="M115" s="52">
        <f t="shared" si="3"/>
        <v>2.0700000000000003</v>
      </c>
    </row>
    <row r="116" spans="1:13" ht="18" customHeight="1">
      <c r="A116" s="46" t="s">
        <v>81</v>
      </c>
      <c r="B116" s="51" t="s">
        <v>0</v>
      </c>
      <c r="C116" s="116">
        <v>1.92</v>
      </c>
      <c r="D116" s="116">
        <v>1.99</v>
      </c>
      <c r="E116" s="52">
        <v>1.92</v>
      </c>
      <c r="F116" s="52">
        <v>1.99</v>
      </c>
      <c r="G116" s="52">
        <v>1.92</v>
      </c>
      <c r="H116" s="52">
        <v>1.99</v>
      </c>
      <c r="I116" s="52">
        <v>1.92</v>
      </c>
      <c r="J116" s="52">
        <v>1.99</v>
      </c>
      <c r="K116" s="52">
        <v>1.92</v>
      </c>
      <c r="L116" s="52">
        <v>1.99</v>
      </c>
      <c r="M116" s="52">
        <f t="shared" si="3"/>
        <v>1.955</v>
      </c>
    </row>
    <row r="117" spans="1:13" ht="18" customHeight="1">
      <c r="A117" s="46" t="s">
        <v>64</v>
      </c>
      <c r="B117" s="51" t="s">
        <v>0</v>
      </c>
      <c r="C117" s="116">
        <v>1.42</v>
      </c>
      <c r="D117" s="116">
        <v>1.5</v>
      </c>
      <c r="E117" s="52">
        <v>1.42</v>
      </c>
      <c r="F117" s="52">
        <v>1.5</v>
      </c>
      <c r="G117" s="52">
        <v>1.42</v>
      </c>
      <c r="H117" s="52">
        <v>1.5</v>
      </c>
      <c r="I117" s="52">
        <v>1.42</v>
      </c>
      <c r="J117" s="52">
        <v>1.5</v>
      </c>
      <c r="K117" s="52">
        <v>1.42</v>
      </c>
      <c r="L117" s="52">
        <v>1.5</v>
      </c>
      <c r="M117" s="52">
        <f t="shared" si="3"/>
        <v>1.46</v>
      </c>
    </row>
    <row r="118" spans="1:13" ht="18" customHeight="1">
      <c r="A118" s="48" t="s">
        <v>82</v>
      </c>
      <c r="B118" s="33"/>
      <c r="C118" s="119"/>
      <c r="D118" s="119"/>
      <c r="E118" s="119"/>
      <c r="F118" s="119"/>
      <c r="G118" s="118"/>
      <c r="H118" s="146"/>
      <c r="I118" s="118"/>
      <c r="J118" s="146"/>
      <c r="K118" s="118"/>
      <c r="L118" s="146"/>
      <c r="M118" s="147"/>
    </row>
    <row r="119" spans="1:13" ht="18" customHeight="1">
      <c r="A119" s="151" t="s">
        <v>14</v>
      </c>
      <c r="B119" s="33"/>
      <c r="C119" s="139"/>
      <c r="D119" s="139"/>
      <c r="E119" s="139"/>
      <c r="F119" s="139"/>
      <c r="G119" s="118"/>
      <c r="H119" s="146"/>
      <c r="I119" s="118"/>
      <c r="J119" s="146"/>
      <c r="K119" s="118"/>
      <c r="L119" s="146"/>
      <c r="M119" s="147"/>
    </row>
    <row r="120" spans="1:13" ht="18" customHeight="1">
      <c r="A120" s="161" t="s">
        <v>67</v>
      </c>
      <c r="B120" s="51" t="s">
        <v>27</v>
      </c>
      <c r="C120" s="116">
        <v>1.63</v>
      </c>
      <c r="D120" s="116">
        <v>1.78</v>
      </c>
      <c r="E120" s="52">
        <v>1.63</v>
      </c>
      <c r="F120" s="52">
        <v>1.78</v>
      </c>
      <c r="G120" s="52">
        <v>1.63</v>
      </c>
      <c r="H120" s="52">
        <v>1.78</v>
      </c>
      <c r="I120" s="52">
        <v>1.68</v>
      </c>
      <c r="J120" s="52">
        <v>1.83</v>
      </c>
      <c r="K120" s="52">
        <v>1.68</v>
      </c>
      <c r="L120" s="52">
        <v>1.83</v>
      </c>
      <c r="M120" s="52">
        <f>IF(ISERROR(AVERAGE(C120:L120)),"=",AVERAGE(C120:L120))</f>
        <v>1.725</v>
      </c>
    </row>
    <row r="121" spans="1:13" ht="18" customHeight="1">
      <c r="A121" s="161" t="s">
        <v>68</v>
      </c>
      <c r="B121" s="51" t="s">
        <v>0</v>
      </c>
      <c r="C121" s="116">
        <v>1.41</v>
      </c>
      <c r="D121" s="116">
        <v>1.6</v>
      </c>
      <c r="E121" s="52">
        <v>1.41</v>
      </c>
      <c r="F121" s="52">
        <v>1.6</v>
      </c>
      <c r="G121" s="52">
        <v>1.41</v>
      </c>
      <c r="H121" s="52">
        <v>1.6</v>
      </c>
      <c r="I121" s="52">
        <v>1.46</v>
      </c>
      <c r="J121" s="52">
        <v>1.65</v>
      </c>
      <c r="K121" s="52">
        <v>1.46</v>
      </c>
      <c r="L121" s="52">
        <v>1.65</v>
      </c>
      <c r="M121" s="52">
        <f>IF(ISERROR(AVERAGE(C121:L121)),"=",AVERAGE(C121:L121))</f>
        <v>1.525</v>
      </c>
    </row>
    <row r="122" spans="1:13" ht="18" customHeight="1">
      <c r="A122" s="46" t="s">
        <v>15</v>
      </c>
      <c r="B122" s="51"/>
      <c r="C122" s="116"/>
      <c r="D122" s="116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1:13" ht="18" customHeight="1">
      <c r="A123" s="161" t="s">
        <v>67</v>
      </c>
      <c r="B123" s="51" t="s">
        <v>0</v>
      </c>
      <c r="C123" s="116">
        <v>1.16</v>
      </c>
      <c r="D123" s="116">
        <v>1.31</v>
      </c>
      <c r="E123" s="52">
        <v>1.16</v>
      </c>
      <c r="F123" s="52">
        <v>1.31</v>
      </c>
      <c r="G123" s="52">
        <v>1.16</v>
      </c>
      <c r="H123" s="52">
        <v>1.31</v>
      </c>
      <c r="I123" s="52">
        <v>1.21</v>
      </c>
      <c r="J123" s="52">
        <v>1.36</v>
      </c>
      <c r="K123" s="52">
        <v>1.21</v>
      </c>
      <c r="L123" s="52">
        <v>1.36</v>
      </c>
      <c r="M123" s="52">
        <f>IF(ISERROR(AVERAGE(C123:L123)),"=",AVERAGE(C123:L123))</f>
        <v>1.2550000000000001</v>
      </c>
    </row>
    <row r="124" spans="1:13" ht="18" customHeight="1">
      <c r="A124" s="161" t="s">
        <v>68</v>
      </c>
      <c r="B124" s="51" t="s">
        <v>0</v>
      </c>
      <c r="C124" s="116">
        <v>0.97</v>
      </c>
      <c r="D124" s="116">
        <v>1.04</v>
      </c>
      <c r="E124" s="52">
        <v>0.97</v>
      </c>
      <c r="F124" s="52">
        <v>1.04</v>
      </c>
      <c r="G124" s="52">
        <v>0.97</v>
      </c>
      <c r="H124" s="52">
        <v>1.04</v>
      </c>
      <c r="I124" s="52">
        <v>1.02</v>
      </c>
      <c r="J124" s="52">
        <v>1.09</v>
      </c>
      <c r="K124" s="52">
        <v>1.02</v>
      </c>
      <c r="L124" s="52">
        <v>1.09</v>
      </c>
      <c r="M124" s="52">
        <f>IF(ISERROR(AVERAGE(C124:L124)),"=",AVERAGE(C124:L124))</f>
        <v>1.025</v>
      </c>
    </row>
    <row r="125" spans="1:13" ht="18" customHeight="1">
      <c r="A125" s="46" t="s">
        <v>16</v>
      </c>
      <c r="B125" s="51" t="s">
        <v>0</v>
      </c>
      <c r="C125" s="116">
        <v>0.66</v>
      </c>
      <c r="D125" s="116">
        <v>0.79</v>
      </c>
      <c r="E125" s="52">
        <v>0.66</v>
      </c>
      <c r="F125" s="52">
        <v>0.79</v>
      </c>
      <c r="G125" s="52">
        <v>0.66</v>
      </c>
      <c r="H125" s="52">
        <v>0.79</v>
      </c>
      <c r="I125" s="52">
        <v>0.71</v>
      </c>
      <c r="J125" s="52">
        <v>0.84</v>
      </c>
      <c r="K125" s="52">
        <v>0.71</v>
      </c>
      <c r="L125" s="52">
        <v>0.84</v>
      </c>
      <c r="M125" s="52">
        <f>IF(ISERROR(AVERAGE(C125:L125)),"=",AVERAGE(C125:L125))</f>
        <v>0.745</v>
      </c>
    </row>
    <row r="126" spans="1:13" ht="18" customHeight="1">
      <c r="A126" s="48" t="s">
        <v>22</v>
      </c>
      <c r="B126" s="33"/>
      <c r="C126" s="119"/>
      <c r="D126" s="119"/>
      <c r="E126" s="119"/>
      <c r="F126" s="119"/>
      <c r="G126" s="119"/>
      <c r="H126" s="119"/>
      <c r="I126" s="118"/>
      <c r="J126" s="146"/>
      <c r="K126" s="118"/>
      <c r="L126" s="146"/>
      <c r="M126" s="147"/>
    </row>
    <row r="127" spans="1:13" ht="18" customHeight="1">
      <c r="A127" s="46" t="s">
        <v>38</v>
      </c>
      <c r="B127" s="51" t="s">
        <v>27</v>
      </c>
      <c r="C127" s="116">
        <v>1.12</v>
      </c>
      <c r="D127" s="116">
        <v>1.24</v>
      </c>
      <c r="E127" s="52">
        <v>1.09</v>
      </c>
      <c r="F127" s="52">
        <v>1.21</v>
      </c>
      <c r="G127" s="52">
        <v>1.09</v>
      </c>
      <c r="H127" s="52">
        <v>1.21</v>
      </c>
      <c r="I127" s="52">
        <v>1.1</v>
      </c>
      <c r="J127" s="52">
        <v>1.22</v>
      </c>
      <c r="K127" s="52">
        <v>1.1</v>
      </c>
      <c r="L127" s="52">
        <v>1.22</v>
      </c>
      <c r="M127" s="52">
        <f>IF(ISERROR(AVERAGE(C127:L127)),"=",AVERAGE(C127:L127))</f>
        <v>1.1600000000000001</v>
      </c>
    </row>
    <row r="128" spans="1:14" ht="18" customHeight="1">
      <c r="A128" s="46" t="s">
        <v>91</v>
      </c>
      <c r="B128" s="51" t="s">
        <v>0</v>
      </c>
      <c r="C128" s="116">
        <v>1.13</v>
      </c>
      <c r="D128" s="116">
        <v>1.29</v>
      </c>
      <c r="E128" s="52">
        <v>1.11</v>
      </c>
      <c r="F128" s="52">
        <v>1.27</v>
      </c>
      <c r="G128" s="52">
        <v>1.11</v>
      </c>
      <c r="H128" s="52">
        <v>1.27</v>
      </c>
      <c r="I128" s="52">
        <v>1.11</v>
      </c>
      <c r="J128" s="52">
        <v>1.27</v>
      </c>
      <c r="K128" s="52">
        <v>1.11</v>
      </c>
      <c r="L128" s="52">
        <v>1.27</v>
      </c>
      <c r="M128" s="52">
        <f>IF(ISERROR(AVERAGE(C128:L128)),"=",AVERAGE(C128:L128))</f>
        <v>1.194</v>
      </c>
      <c r="N128" s="162"/>
    </row>
    <row r="129" spans="1:13" ht="24" customHeight="1">
      <c r="A129" s="47" t="s">
        <v>71</v>
      </c>
      <c r="B129" s="47"/>
      <c r="C129" s="163"/>
      <c r="D129" s="163"/>
      <c r="E129" s="163"/>
      <c r="F129" s="163"/>
      <c r="G129" s="164"/>
      <c r="H129" s="146"/>
      <c r="I129" s="164"/>
      <c r="J129" s="146"/>
      <c r="K129" s="164"/>
      <c r="L129" s="146"/>
      <c r="M129" s="159"/>
    </row>
    <row r="130" spans="1:13" ht="18" customHeight="1">
      <c r="A130" s="48" t="s">
        <v>113</v>
      </c>
      <c r="B130" s="33"/>
      <c r="C130" s="163"/>
      <c r="D130" s="163"/>
      <c r="E130" s="163"/>
      <c r="F130" s="163"/>
      <c r="G130" s="118"/>
      <c r="H130" s="146"/>
      <c r="I130" s="118"/>
      <c r="J130" s="146"/>
      <c r="K130" s="118"/>
      <c r="L130" s="146"/>
      <c r="M130" s="159"/>
    </row>
    <row r="131" spans="1:13" ht="18" customHeight="1">
      <c r="A131" s="46" t="s">
        <v>42</v>
      </c>
      <c r="B131" s="51" t="s">
        <v>27</v>
      </c>
      <c r="C131" s="116">
        <v>1.3</v>
      </c>
      <c r="D131" s="116">
        <v>2</v>
      </c>
      <c r="E131" s="52">
        <v>1.3</v>
      </c>
      <c r="F131" s="52">
        <v>2</v>
      </c>
      <c r="G131" s="52">
        <v>1.3</v>
      </c>
      <c r="H131" s="52">
        <v>2</v>
      </c>
      <c r="I131" s="52">
        <v>1.3</v>
      </c>
      <c r="J131" s="52">
        <v>2</v>
      </c>
      <c r="K131" s="52">
        <v>1.3</v>
      </c>
      <c r="L131" s="52">
        <v>2</v>
      </c>
      <c r="M131" s="52">
        <f aca="true" t="shared" si="4" ref="M131:M137">IF(ISERROR(AVERAGE(C131:L131)),"=",AVERAGE(C131:L131))</f>
        <v>1.65</v>
      </c>
    </row>
    <row r="132" spans="1:13" ht="18" customHeight="1">
      <c r="A132" s="46" t="s">
        <v>43</v>
      </c>
      <c r="B132" s="51" t="s">
        <v>0</v>
      </c>
      <c r="C132" s="116">
        <v>3.55</v>
      </c>
      <c r="D132" s="116">
        <v>4.4</v>
      </c>
      <c r="E132" s="52">
        <v>3.55</v>
      </c>
      <c r="F132" s="52">
        <v>4.4</v>
      </c>
      <c r="G132" s="52">
        <v>3.55</v>
      </c>
      <c r="H132" s="52">
        <v>4.4</v>
      </c>
      <c r="I132" s="52">
        <v>3.55</v>
      </c>
      <c r="J132" s="52">
        <v>4.4</v>
      </c>
      <c r="K132" s="52">
        <v>3.55</v>
      </c>
      <c r="L132" s="52">
        <v>4.4</v>
      </c>
      <c r="M132" s="52">
        <f t="shared" si="4"/>
        <v>3.975</v>
      </c>
    </row>
    <row r="133" spans="1:13" ht="18" customHeight="1">
      <c r="A133" s="46" t="s">
        <v>44</v>
      </c>
      <c r="B133" s="51" t="s">
        <v>0</v>
      </c>
      <c r="C133" s="116">
        <v>2.55</v>
      </c>
      <c r="D133" s="116">
        <v>2.65</v>
      </c>
      <c r="E133" s="52">
        <v>2.55</v>
      </c>
      <c r="F133" s="52">
        <v>2.65</v>
      </c>
      <c r="G133" s="52">
        <v>2.55</v>
      </c>
      <c r="H133" s="52">
        <v>2.65</v>
      </c>
      <c r="I133" s="52">
        <v>2.55</v>
      </c>
      <c r="J133" s="52">
        <v>2.65</v>
      </c>
      <c r="K133" s="52">
        <v>2.55</v>
      </c>
      <c r="L133" s="52">
        <v>2.65</v>
      </c>
      <c r="M133" s="52">
        <f t="shared" si="4"/>
        <v>2.5999999999999996</v>
      </c>
    </row>
    <row r="134" spans="1:13" ht="18" customHeight="1">
      <c r="A134" s="46" t="s">
        <v>39</v>
      </c>
      <c r="B134" s="51" t="s">
        <v>0</v>
      </c>
      <c r="C134" s="116">
        <v>2.43</v>
      </c>
      <c r="D134" s="116">
        <v>2.53</v>
      </c>
      <c r="E134" s="52">
        <v>2.43</v>
      </c>
      <c r="F134" s="52">
        <v>2.53</v>
      </c>
      <c r="G134" s="52">
        <v>2.43</v>
      </c>
      <c r="H134" s="52">
        <v>2.53</v>
      </c>
      <c r="I134" s="52">
        <v>2.43</v>
      </c>
      <c r="J134" s="52">
        <v>2.53</v>
      </c>
      <c r="K134" s="52">
        <v>2.43</v>
      </c>
      <c r="L134" s="52">
        <v>2.53</v>
      </c>
      <c r="M134" s="52">
        <f t="shared" si="4"/>
        <v>2.48</v>
      </c>
    </row>
    <row r="135" spans="1:13" ht="18" customHeight="1">
      <c r="A135" s="46" t="s">
        <v>40</v>
      </c>
      <c r="B135" s="51" t="s">
        <v>0</v>
      </c>
      <c r="C135" s="116">
        <v>2.8</v>
      </c>
      <c r="D135" s="116">
        <v>2.9</v>
      </c>
      <c r="E135" s="52">
        <v>2.8</v>
      </c>
      <c r="F135" s="52">
        <v>2.9</v>
      </c>
      <c r="G135" s="52">
        <v>2.8</v>
      </c>
      <c r="H135" s="52">
        <v>2.9</v>
      </c>
      <c r="I135" s="52">
        <v>2.8</v>
      </c>
      <c r="J135" s="52">
        <v>2.9</v>
      </c>
      <c r="K135" s="52">
        <v>2.8</v>
      </c>
      <c r="L135" s="52">
        <v>2.9</v>
      </c>
      <c r="M135" s="52">
        <f t="shared" si="4"/>
        <v>2.8499999999999996</v>
      </c>
    </row>
    <row r="136" spans="1:13" ht="18" customHeight="1">
      <c r="A136" s="46" t="s">
        <v>83</v>
      </c>
      <c r="B136" s="51" t="s">
        <v>0</v>
      </c>
      <c r="C136" s="116">
        <v>2.64</v>
      </c>
      <c r="D136" s="116">
        <v>2.7</v>
      </c>
      <c r="E136" s="52">
        <v>2.64</v>
      </c>
      <c r="F136" s="52">
        <v>2.7</v>
      </c>
      <c r="G136" s="52">
        <v>2.64</v>
      </c>
      <c r="H136" s="52">
        <v>2.7</v>
      </c>
      <c r="I136" s="52">
        <v>2.64</v>
      </c>
      <c r="J136" s="52">
        <v>2.7</v>
      </c>
      <c r="K136" s="52">
        <v>2.64</v>
      </c>
      <c r="L136" s="52">
        <v>2.7</v>
      </c>
      <c r="M136" s="52">
        <f t="shared" si="4"/>
        <v>2.67</v>
      </c>
    </row>
    <row r="137" spans="1:13" ht="18" customHeight="1">
      <c r="A137" s="46" t="s">
        <v>122</v>
      </c>
      <c r="B137" s="51" t="s">
        <v>0</v>
      </c>
      <c r="C137" s="116">
        <v>2.45</v>
      </c>
      <c r="D137" s="116">
        <v>3.05</v>
      </c>
      <c r="E137" s="52">
        <v>2.45</v>
      </c>
      <c r="F137" s="52">
        <v>3.05</v>
      </c>
      <c r="G137" s="52">
        <v>2.45</v>
      </c>
      <c r="H137" s="52">
        <v>3.05</v>
      </c>
      <c r="I137" s="52">
        <v>2.45</v>
      </c>
      <c r="J137" s="52">
        <v>3.05</v>
      </c>
      <c r="K137" s="52">
        <v>2.45</v>
      </c>
      <c r="L137" s="52">
        <v>3.05</v>
      </c>
      <c r="M137" s="52">
        <f t="shared" si="4"/>
        <v>2.75</v>
      </c>
    </row>
    <row r="138" spans="1:13" ht="18" customHeight="1">
      <c r="A138" s="48" t="s">
        <v>22</v>
      </c>
      <c r="B138" s="33"/>
      <c r="C138" s="163"/>
      <c r="D138" s="163"/>
      <c r="E138" s="163"/>
      <c r="F138" s="163"/>
      <c r="G138" s="118"/>
      <c r="H138" s="146"/>
      <c r="I138" s="118"/>
      <c r="J138" s="146"/>
      <c r="K138" s="118"/>
      <c r="L138" s="146"/>
      <c r="M138" s="159"/>
    </row>
    <row r="139" spans="1:13" ht="18" customHeight="1">
      <c r="A139" s="46" t="s">
        <v>69</v>
      </c>
      <c r="B139" s="51" t="s">
        <v>27</v>
      </c>
      <c r="C139" s="116">
        <v>2.21</v>
      </c>
      <c r="D139" s="116">
        <v>2.29</v>
      </c>
      <c r="E139" s="52">
        <v>2.25</v>
      </c>
      <c r="F139" s="52">
        <v>2.33</v>
      </c>
      <c r="G139" s="52">
        <v>2.3</v>
      </c>
      <c r="H139" s="52">
        <v>2.38</v>
      </c>
      <c r="I139" s="52">
        <v>2.34</v>
      </c>
      <c r="J139" s="52">
        <v>2.42</v>
      </c>
      <c r="K139" s="52">
        <v>2.36</v>
      </c>
      <c r="L139" s="52">
        <v>2.44</v>
      </c>
      <c r="M139" s="52">
        <f>IF(ISERROR(AVERAGE(C139:L139)),"=",AVERAGE(C139:L139))</f>
        <v>2.332</v>
      </c>
    </row>
    <row r="140" spans="1:13" ht="18" customHeight="1">
      <c r="A140" s="46" t="s">
        <v>70</v>
      </c>
      <c r="B140" s="51" t="s">
        <v>0</v>
      </c>
      <c r="C140" s="116">
        <v>1.8</v>
      </c>
      <c r="D140" s="116">
        <v>1.87</v>
      </c>
      <c r="E140" s="52">
        <v>1.84</v>
      </c>
      <c r="F140" s="52">
        <v>1.91</v>
      </c>
      <c r="G140" s="52">
        <v>1.88</v>
      </c>
      <c r="H140" s="52">
        <v>1.95</v>
      </c>
      <c r="I140" s="52">
        <v>1.92</v>
      </c>
      <c r="J140" s="52">
        <v>1.99</v>
      </c>
      <c r="K140" s="52">
        <v>1.95</v>
      </c>
      <c r="L140" s="52">
        <v>2.02</v>
      </c>
      <c r="M140" s="52">
        <f>IF(ISERROR(AVERAGE(C140:L140)),"=",AVERAGE(C140:L140))</f>
        <v>1.9129999999999998</v>
      </c>
    </row>
    <row r="141" spans="1:13" ht="20.25" customHeight="1">
      <c r="A141" s="47" t="s">
        <v>84</v>
      </c>
      <c r="B141" s="33"/>
      <c r="C141" s="163"/>
      <c r="D141" s="163"/>
      <c r="E141" s="163"/>
      <c r="F141" s="163"/>
      <c r="G141" s="164"/>
      <c r="H141" s="146"/>
      <c r="I141" s="164"/>
      <c r="J141" s="146"/>
      <c r="K141" s="164"/>
      <c r="L141" s="146"/>
      <c r="M141" s="147"/>
    </row>
    <row r="142" spans="1:13" ht="18" customHeight="1">
      <c r="A142" s="48" t="s">
        <v>85</v>
      </c>
      <c r="B142" s="33"/>
      <c r="C142" s="163"/>
      <c r="D142" s="163"/>
      <c r="E142" s="163"/>
      <c r="F142" s="163"/>
      <c r="G142" s="118"/>
      <c r="H142" s="146"/>
      <c r="I142" s="118"/>
      <c r="J142" s="146"/>
      <c r="K142" s="118"/>
      <c r="L142" s="146"/>
      <c r="M142" s="147"/>
    </row>
    <row r="143" spans="1:13" ht="18" customHeight="1">
      <c r="A143" s="46" t="s">
        <v>145</v>
      </c>
      <c r="B143" s="51" t="s">
        <v>26</v>
      </c>
      <c r="C143" s="52">
        <v>9</v>
      </c>
      <c r="D143" s="52">
        <v>11</v>
      </c>
      <c r="E143" s="52">
        <v>9</v>
      </c>
      <c r="F143" s="52">
        <v>11</v>
      </c>
      <c r="G143" s="52">
        <v>9</v>
      </c>
      <c r="H143" s="52">
        <v>11</v>
      </c>
      <c r="I143" s="52">
        <v>9</v>
      </c>
      <c r="J143" s="52">
        <v>11</v>
      </c>
      <c r="K143" s="52">
        <v>9</v>
      </c>
      <c r="L143" s="52">
        <v>11</v>
      </c>
      <c r="M143" s="126">
        <f>IF(ISERROR(AVERAGE(C143:L143)),"=",AVERAGE(C143:L143))</f>
        <v>10</v>
      </c>
    </row>
    <row r="144" spans="1:13" ht="18" customHeight="1">
      <c r="A144" s="46" t="s">
        <v>146</v>
      </c>
      <c r="B144" s="172" t="s">
        <v>0</v>
      </c>
      <c r="C144" s="167" t="s">
        <v>93</v>
      </c>
      <c r="D144" s="167" t="s">
        <v>93</v>
      </c>
      <c r="E144" s="52" t="s">
        <v>93</v>
      </c>
      <c r="F144" s="52" t="s">
        <v>93</v>
      </c>
      <c r="G144" s="52" t="s">
        <v>93</v>
      </c>
      <c r="H144" s="52" t="s">
        <v>93</v>
      </c>
      <c r="I144" s="52" t="s">
        <v>93</v>
      </c>
      <c r="J144" s="52" t="s">
        <v>93</v>
      </c>
      <c r="K144" s="52" t="s">
        <v>93</v>
      </c>
      <c r="L144" s="52" t="s">
        <v>93</v>
      </c>
      <c r="M144" s="126" t="str">
        <f>IF(ISERROR(AVERAGE(C144:L144)),"=",AVERAGE(C144:L144))</f>
        <v>=</v>
      </c>
    </row>
    <row r="145" spans="1:13" ht="18" customHeight="1">
      <c r="A145" s="46" t="s">
        <v>147</v>
      </c>
      <c r="B145" s="51" t="s">
        <v>0</v>
      </c>
      <c r="C145" s="52">
        <v>12</v>
      </c>
      <c r="D145" s="52">
        <v>16</v>
      </c>
      <c r="E145" s="52">
        <v>12</v>
      </c>
      <c r="F145" s="52">
        <v>16</v>
      </c>
      <c r="G145" s="52">
        <v>12</v>
      </c>
      <c r="H145" s="52">
        <v>16</v>
      </c>
      <c r="I145" s="52">
        <v>12</v>
      </c>
      <c r="J145" s="52">
        <v>16</v>
      </c>
      <c r="K145" s="52">
        <v>12</v>
      </c>
      <c r="L145" s="52">
        <v>16</v>
      </c>
      <c r="M145" s="126">
        <f>IF(ISERROR(AVERAGE(C145:L145)),"=",AVERAGE(C145:L145))</f>
        <v>14</v>
      </c>
    </row>
    <row r="146" spans="1:13" ht="18" customHeight="1">
      <c r="A146" s="46" t="s">
        <v>29</v>
      </c>
      <c r="B146" s="51" t="s">
        <v>0</v>
      </c>
      <c r="C146" s="52" t="s">
        <v>93</v>
      </c>
      <c r="D146" s="52" t="s">
        <v>93</v>
      </c>
      <c r="E146" s="52" t="s">
        <v>93</v>
      </c>
      <c r="F146" s="52" t="s">
        <v>93</v>
      </c>
      <c r="G146" s="52" t="s">
        <v>93</v>
      </c>
      <c r="H146" s="52" t="s">
        <v>93</v>
      </c>
      <c r="I146" s="52" t="s">
        <v>93</v>
      </c>
      <c r="J146" s="52" t="s">
        <v>93</v>
      </c>
      <c r="K146" s="52" t="s">
        <v>93</v>
      </c>
      <c r="L146" s="52" t="s">
        <v>93</v>
      </c>
      <c r="M146" s="52" t="str">
        <f>IF(ISERROR(AVERAGE(C146:L146)),"=",AVERAGE(C146:L146))</f>
        <v>=</v>
      </c>
    </row>
    <row r="147" spans="1:13" ht="18" customHeight="1">
      <c r="A147" s="46" t="s">
        <v>29</v>
      </c>
      <c r="B147" s="51" t="s">
        <v>28</v>
      </c>
      <c r="C147" s="52" t="s">
        <v>93</v>
      </c>
      <c r="D147" s="52" t="s">
        <v>93</v>
      </c>
      <c r="E147" s="52" t="s">
        <v>93</v>
      </c>
      <c r="F147" s="52" t="s">
        <v>93</v>
      </c>
      <c r="G147" s="52" t="s">
        <v>93</v>
      </c>
      <c r="H147" s="52" t="s">
        <v>93</v>
      </c>
      <c r="I147" s="52" t="s">
        <v>93</v>
      </c>
      <c r="J147" s="52" t="s">
        <v>93</v>
      </c>
      <c r="K147" s="52" t="s">
        <v>93</v>
      </c>
      <c r="L147" s="52" t="s">
        <v>93</v>
      </c>
      <c r="M147" s="52" t="str">
        <f>IF(ISERROR(AVERAGE(C147:L147)),"=",AVERAGE(C147:L147))</f>
        <v>=</v>
      </c>
    </row>
    <row r="148" spans="1:13" ht="18" customHeight="1">
      <c r="A148" s="48" t="s">
        <v>86</v>
      </c>
      <c r="B148" s="33"/>
      <c r="C148" s="163"/>
      <c r="D148" s="163"/>
      <c r="E148" s="163"/>
      <c r="F148" s="163"/>
      <c r="G148" s="118"/>
      <c r="H148" s="146"/>
      <c r="I148" s="118"/>
      <c r="J148" s="146"/>
      <c r="K148" s="118"/>
      <c r="L148" s="146"/>
      <c r="M148" s="159"/>
    </row>
    <row r="149" spans="1:13" ht="18" customHeight="1">
      <c r="A149" s="124" t="s">
        <v>149</v>
      </c>
      <c r="B149" s="125" t="s">
        <v>26</v>
      </c>
      <c r="C149" s="52" t="s">
        <v>93</v>
      </c>
      <c r="D149" s="52" t="s">
        <v>93</v>
      </c>
      <c r="E149" s="52" t="s">
        <v>93</v>
      </c>
      <c r="F149" s="52" t="s">
        <v>93</v>
      </c>
      <c r="G149" s="52" t="s">
        <v>93</v>
      </c>
      <c r="H149" s="52" t="s">
        <v>93</v>
      </c>
      <c r="I149" s="52" t="s">
        <v>93</v>
      </c>
      <c r="J149" s="52" t="s">
        <v>93</v>
      </c>
      <c r="K149" s="52" t="s">
        <v>93</v>
      </c>
      <c r="L149" s="52" t="s">
        <v>93</v>
      </c>
      <c r="M149" s="165" t="str">
        <f>IF(ISERROR(AVERAGE(C149:L149)),"=",AVERAGE(C149:L149))</f>
        <v>=</v>
      </c>
    </row>
    <row r="150" spans="1:13" ht="18" customHeight="1">
      <c r="A150" s="124" t="s">
        <v>150</v>
      </c>
      <c r="B150" s="125" t="s">
        <v>0</v>
      </c>
      <c r="C150" s="166">
        <v>8</v>
      </c>
      <c r="D150" s="167">
        <v>12</v>
      </c>
      <c r="E150" s="167">
        <v>8.5</v>
      </c>
      <c r="F150" s="167">
        <v>12.5</v>
      </c>
      <c r="G150" s="167">
        <v>9</v>
      </c>
      <c r="H150" s="167">
        <v>13</v>
      </c>
      <c r="I150" s="52">
        <v>9</v>
      </c>
      <c r="J150" s="52">
        <v>13</v>
      </c>
      <c r="K150" s="52">
        <v>9</v>
      </c>
      <c r="L150" s="52">
        <v>13</v>
      </c>
      <c r="M150" s="165">
        <f>IF(ISERROR(AVERAGE(C150:L150)),"=",AVERAGE(C150:L150))</f>
        <v>10.7</v>
      </c>
    </row>
    <row r="151" spans="1:13" ht="18" customHeight="1">
      <c r="A151" s="46" t="s">
        <v>45</v>
      </c>
      <c r="B151" s="51" t="s">
        <v>0</v>
      </c>
      <c r="C151" s="116" t="s">
        <v>93</v>
      </c>
      <c r="D151" s="116" t="s">
        <v>93</v>
      </c>
      <c r="E151" s="116" t="s">
        <v>93</v>
      </c>
      <c r="F151" s="116" t="s">
        <v>93</v>
      </c>
      <c r="G151" s="116" t="s">
        <v>93</v>
      </c>
      <c r="H151" s="116" t="s">
        <v>93</v>
      </c>
      <c r="I151" s="116" t="s">
        <v>93</v>
      </c>
      <c r="J151" s="116" t="s">
        <v>93</v>
      </c>
      <c r="K151" s="116" t="s">
        <v>93</v>
      </c>
      <c r="L151" s="116" t="s">
        <v>93</v>
      </c>
      <c r="M151" s="126" t="str">
        <f>IF(ISERROR(AVERAGE(C151:L151)),"=",AVERAGE(C151:L151))</f>
        <v>=</v>
      </c>
    </row>
    <row r="152" spans="1:13" ht="18" customHeight="1">
      <c r="A152" s="47" t="s">
        <v>24</v>
      </c>
      <c r="B152" s="33"/>
      <c r="C152" s="163"/>
      <c r="D152" s="163"/>
      <c r="E152" s="163"/>
      <c r="F152" s="163"/>
      <c r="G152" s="164"/>
      <c r="H152" s="146"/>
      <c r="I152" s="164"/>
      <c r="J152" s="146"/>
      <c r="K152" s="164"/>
      <c r="L152" s="146"/>
      <c r="M152" s="159"/>
    </row>
    <row r="153" spans="1:13" ht="18" customHeight="1">
      <c r="A153" s="48" t="s">
        <v>193</v>
      </c>
      <c r="B153" s="33"/>
      <c r="C153" s="163"/>
      <c r="D153" s="163"/>
      <c r="E153" s="163"/>
      <c r="F153" s="163"/>
      <c r="G153" s="118"/>
      <c r="H153" s="146"/>
      <c r="I153" s="118"/>
      <c r="J153" s="146"/>
      <c r="K153" s="118"/>
      <c r="L153" s="146"/>
      <c r="M153" s="159"/>
    </row>
    <row r="154" spans="1:13" ht="18" customHeight="1">
      <c r="A154" s="46" t="s">
        <v>21</v>
      </c>
      <c r="B154" s="51" t="s">
        <v>26</v>
      </c>
      <c r="C154" s="116">
        <v>5.16</v>
      </c>
      <c r="D154" s="116">
        <v>8.5</v>
      </c>
      <c r="E154" s="116">
        <v>5.16</v>
      </c>
      <c r="F154" s="116">
        <v>8.5</v>
      </c>
      <c r="G154" s="116">
        <v>5.16</v>
      </c>
      <c r="H154" s="116">
        <v>8.5</v>
      </c>
      <c r="I154" s="52">
        <v>5.16</v>
      </c>
      <c r="J154" s="52">
        <v>8.5</v>
      </c>
      <c r="K154" s="52">
        <v>5.16</v>
      </c>
      <c r="L154" s="52">
        <v>8.5</v>
      </c>
      <c r="M154" s="126">
        <f>IF(ISERROR(AVERAGE(C154:L154)),"=",AVERAGE(C154:L154))</f>
        <v>6.83</v>
      </c>
    </row>
    <row r="155" spans="1:13" ht="18" customHeight="1">
      <c r="A155" s="46" t="s">
        <v>30</v>
      </c>
      <c r="B155" s="51" t="s">
        <v>0</v>
      </c>
      <c r="C155" s="116">
        <v>0.7</v>
      </c>
      <c r="D155" s="116">
        <v>1.2</v>
      </c>
      <c r="E155" s="116">
        <v>0.7</v>
      </c>
      <c r="F155" s="116">
        <v>1.2</v>
      </c>
      <c r="G155" s="116">
        <v>0.7</v>
      </c>
      <c r="H155" s="116">
        <v>1.2</v>
      </c>
      <c r="I155" s="52">
        <v>0.7</v>
      </c>
      <c r="J155" s="52">
        <v>1.2</v>
      </c>
      <c r="K155" s="52">
        <v>0.7</v>
      </c>
      <c r="L155" s="52">
        <v>1.2</v>
      </c>
      <c r="M155" s="126">
        <f>IF(ISERROR(AVERAGE(C155:L155)),"=",AVERAGE(C155:L155))</f>
        <v>0.95</v>
      </c>
    </row>
    <row r="156" spans="1:13" ht="18" customHeight="1">
      <c r="A156" s="48" t="s">
        <v>194</v>
      </c>
      <c r="B156" s="3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59"/>
    </row>
    <row r="157" spans="1:13" ht="18" customHeight="1">
      <c r="A157" s="46" t="s">
        <v>190</v>
      </c>
      <c r="B157" s="51" t="s">
        <v>26</v>
      </c>
      <c r="C157" s="116">
        <v>7.75</v>
      </c>
      <c r="D157" s="116">
        <v>11.8</v>
      </c>
      <c r="E157" s="116">
        <v>7.75</v>
      </c>
      <c r="F157" s="116">
        <v>11.8</v>
      </c>
      <c r="G157" s="116">
        <v>7.75</v>
      </c>
      <c r="H157" s="116">
        <v>11.8</v>
      </c>
      <c r="I157" s="52">
        <v>7.75</v>
      </c>
      <c r="J157" s="52">
        <v>11.8</v>
      </c>
      <c r="K157" s="52">
        <v>7.75</v>
      </c>
      <c r="L157" s="52">
        <v>11.8</v>
      </c>
      <c r="M157" s="126">
        <f>IF(ISERROR(AVERAGE(C157:L157)),"=",AVERAGE(C157:L157))</f>
        <v>9.775</v>
      </c>
    </row>
    <row r="158" spans="1:13" ht="18" customHeight="1">
      <c r="A158" s="46" t="s">
        <v>191</v>
      </c>
      <c r="B158" s="51" t="s">
        <v>0</v>
      </c>
      <c r="C158" s="116">
        <v>3</v>
      </c>
      <c r="D158" s="116">
        <v>4</v>
      </c>
      <c r="E158" s="116">
        <v>3</v>
      </c>
      <c r="F158" s="116">
        <v>4</v>
      </c>
      <c r="G158" s="116">
        <v>3</v>
      </c>
      <c r="H158" s="116">
        <v>4</v>
      </c>
      <c r="I158" s="52">
        <v>3</v>
      </c>
      <c r="J158" s="52">
        <v>4</v>
      </c>
      <c r="K158" s="52">
        <v>3</v>
      </c>
      <c r="L158" s="52">
        <v>4</v>
      </c>
      <c r="M158" s="126">
        <f>IF(ISERROR(AVERAGE(C158:L158)),"=",AVERAGE(C158:L158))</f>
        <v>3.5</v>
      </c>
    </row>
    <row r="159" spans="1:13" ht="18" customHeight="1">
      <c r="A159" s="46" t="s">
        <v>41</v>
      </c>
      <c r="B159" s="51" t="s">
        <v>0</v>
      </c>
      <c r="C159" s="116">
        <v>2.32</v>
      </c>
      <c r="D159" s="116">
        <v>2.5</v>
      </c>
      <c r="E159" s="116">
        <v>2.32</v>
      </c>
      <c r="F159" s="116">
        <v>2.5</v>
      </c>
      <c r="G159" s="116">
        <v>2.32</v>
      </c>
      <c r="H159" s="116">
        <v>2.5</v>
      </c>
      <c r="I159" s="52">
        <v>2.32</v>
      </c>
      <c r="J159" s="52">
        <v>2.5</v>
      </c>
      <c r="K159" s="52">
        <v>2.32</v>
      </c>
      <c r="L159" s="52">
        <v>2.5</v>
      </c>
      <c r="M159" s="126">
        <f>IF(ISERROR(AVERAGE(C159:L159)),"=",AVERAGE(C159:L159))</f>
        <v>2.41</v>
      </c>
    </row>
    <row r="160" spans="1:12" ht="12.75" customHeight="1">
      <c r="A160" s="168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169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</sheetData>
  <mergeCells count="25">
    <mergeCell ref="A1:M1"/>
    <mergeCell ref="A2:M2"/>
    <mergeCell ref="A3:M3"/>
    <mergeCell ref="C5:D5"/>
    <mergeCell ref="E5:F5"/>
    <mergeCell ref="G5:H5"/>
    <mergeCell ref="I5:J5"/>
    <mergeCell ref="I44:J44"/>
    <mergeCell ref="C44:D44"/>
    <mergeCell ref="E44:F44"/>
    <mergeCell ref="G44:H44"/>
    <mergeCell ref="C111:D111"/>
    <mergeCell ref="E111:F111"/>
    <mergeCell ref="C107:D107"/>
    <mergeCell ref="E107:F107"/>
    <mergeCell ref="A79:L79"/>
    <mergeCell ref="A84:L84"/>
    <mergeCell ref="K107:L107"/>
    <mergeCell ref="K5:L5"/>
    <mergeCell ref="K44:L44"/>
    <mergeCell ref="A46:L46"/>
    <mergeCell ref="A47:L47"/>
    <mergeCell ref="G107:H107"/>
    <mergeCell ref="I107:J107"/>
    <mergeCell ref="A78:L7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1"/>
  <sheetViews>
    <sheetView showGridLines="0" zoomScale="85" zoomScaleNormal="85" workbookViewId="0" topLeftCell="A1">
      <selection activeCell="A1" sqref="A1:K1"/>
    </sheetView>
  </sheetViews>
  <sheetFormatPr defaultColWidth="9.00390625" defaultRowHeight="12.75"/>
  <cols>
    <col min="1" max="1" width="54.125" style="0" customWidth="1"/>
    <col min="2" max="2" width="7.50390625" style="0" customWidth="1"/>
    <col min="3" max="3" width="8.25390625" style="0" customWidth="1"/>
    <col min="4" max="4" width="8.625" style="0" customWidth="1"/>
    <col min="5" max="10" width="7.625" style="0" customWidth="1"/>
    <col min="11" max="11" width="10.375" style="0" customWidth="1"/>
    <col min="12" max="12" width="3.25390625" style="0" customWidth="1"/>
    <col min="13" max="16384" width="9.625" style="0" customWidth="1"/>
  </cols>
  <sheetData>
    <row r="1" spans="1:11" ht="30.75" customHeight="1">
      <c r="A1" s="233" t="s">
        <v>121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0.75" customHeight="1">
      <c r="A2" s="255" t="s">
        <v>209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34.5" customHeight="1">
      <c r="A3" s="241" t="s">
        <v>106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0" s="25" customFormat="1" ht="29.2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20.25" customHeight="1">
      <c r="A5" s="112"/>
      <c r="B5" s="113"/>
      <c r="C5" s="251" t="s">
        <v>210</v>
      </c>
      <c r="D5" s="252"/>
      <c r="E5" s="251" t="s">
        <v>211</v>
      </c>
      <c r="F5" s="252"/>
      <c r="G5" s="251" t="s">
        <v>212</v>
      </c>
      <c r="H5" s="252"/>
      <c r="I5" s="251" t="s">
        <v>213</v>
      </c>
      <c r="J5" s="252"/>
      <c r="K5" s="114" t="s">
        <v>123</v>
      </c>
    </row>
    <row r="6" spans="2:11" ht="15.75" customHeight="1">
      <c r="B6" s="2"/>
      <c r="C6" s="115" t="s">
        <v>124</v>
      </c>
      <c r="D6" s="115" t="s">
        <v>125</v>
      </c>
      <c r="E6" s="115" t="s">
        <v>124</v>
      </c>
      <c r="F6" s="115" t="s">
        <v>125</v>
      </c>
      <c r="G6" s="115" t="s">
        <v>124</v>
      </c>
      <c r="H6" s="115" t="s">
        <v>125</v>
      </c>
      <c r="I6" s="115" t="s">
        <v>124</v>
      </c>
      <c r="J6" s="115" t="s">
        <v>125</v>
      </c>
      <c r="K6" s="171" t="s">
        <v>214</v>
      </c>
    </row>
    <row r="7" spans="1:8" ht="27" customHeight="1">
      <c r="A7" s="47" t="s">
        <v>31</v>
      </c>
      <c r="B7" s="2"/>
      <c r="E7" s="84"/>
      <c r="F7" s="84"/>
      <c r="G7" s="84"/>
      <c r="H7" s="84"/>
    </row>
    <row r="8" spans="1:11" ht="15.75" customHeight="1">
      <c r="A8" s="48" t="s">
        <v>153</v>
      </c>
      <c r="B8" s="110"/>
      <c r="C8" s="134"/>
      <c r="D8" s="134"/>
      <c r="E8" s="135"/>
      <c r="F8" s="135"/>
      <c r="G8" s="135"/>
      <c r="H8" s="135"/>
      <c r="I8" s="135"/>
      <c r="J8" s="135"/>
      <c r="K8" s="135"/>
    </row>
    <row r="9" spans="1:11" ht="15.75" customHeight="1">
      <c r="A9" s="150" t="s">
        <v>163</v>
      </c>
      <c r="B9" s="51" t="s">
        <v>25</v>
      </c>
      <c r="C9" s="116">
        <v>278</v>
      </c>
      <c r="D9" s="116">
        <v>283</v>
      </c>
      <c r="E9" s="52">
        <v>281</v>
      </c>
      <c r="F9" s="52">
        <v>286</v>
      </c>
      <c r="G9" s="52">
        <v>281</v>
      </c>
      <c r="H9" s="52">
        <v>286</v>
      </c>
      <c r="I9" s="52">
        <v>283</v>
      </c>
      <c r="J9" s="52">
        <v>288</v>
      </c>
      <c r="K9" s="52">
        <f aca="true" t="shared" si="0" ref="K9:K19">IF(ISERROR(AVERAGE(C9:J9)),"=",AVERAGE(C9:J9))</f>
        <v>283.25</v>
      </c>
    </row>
    <row r="10" spans="1:11" ht="24.75" customHeight="1">
      <c r="A10" s="150" t="s">
        <v>181</v>
      </c>
      <c r="B10" s="51" t="s">
        <v>25</v>
      </c>
      <c r="C10" s="116">
        <v>273</v>
      </c>
      <c r="D10" s="116">
        <v>275</v>
      </c>
      <c r="E10" s="52">
        <v>276</v>
      </c>
      <c r="F10" s="52">
        <v>278</v>
      </c>
      <c r="G10" s="52">
        <v>276</v>
      </c>
      <c r="H10" s="52">
        <v>278</v>
      </c>
      <c r="I10" s="52">
        <v>278</v>
      </c>
      <c r="J10" s="52">
        <v>280</v>
      </c>
      <c r="K10" s="52">
        <f t="shared" si="0"/>
        <v>276.75</v>
      </c>
    </row>
    <row r="11" spans="1:11" ht="15.75" customHeight="1">
      <c r="A11" s="150" t="s">
        <v>94</v>
      </c>
      <c r="B11" s="51" t="s">
        <v>0</v>
      </c>
      <c r="C11" s="116">
        <v>271</v>
      </c>
      <c r="D11" s="116">
        <v>274</v>
      </c>
      <c r="E11" s="52">
        <v>274</v>
      </c>
      <c r="F11" s="52">
        <v>277</v>
      </c>
      <c r="G11" s="52">
        <v>274</v>
      </c>
      <c r="H11" s="52">
        <v>277</v>
      </c>
      <c r="I11" s="52">
        <v>276</v>
      </c>
      <c r="J11" s="52">
        <v>279</v>
      </c>
      <c r="K11" s="52">
        <f t="shared" si="0"/>
        <v>275.25</v>
      </c>
    </row>
    <row r="12" spans="1:11" ht="15.75" customHeight="1">
      <c r="A12" s="150" t="s">
        <v>154</v>
      </c>
      <c r="B12" s="51" t="s">
        <v>0</v>
      </c>
      <c r="C12" s="116">
        <v>266</v>
      </c>
      <c r="D12" s="116">
        <v>269</v>
      </c>
      <c r="E12" s="52">
        <v>269</v>
      </c>
      <c r="F12" s="52">
        <v>272</v>
      </c>
      <c r="G12" s="52">
        <v>269</v>
      </c>
      <c r="H12" s="52">
        <v>272</v>
      </c>
      <c r="I12" s="52">
        <v>271</v>
      </c>
      <c r="J12" s="52">
        <v>274</v>
      </c>
      <c r="K12" s="52">
        <f t="shared" si="0"/>
        <v>270.25</v>
      </c>
    </row>
    <row r="13" spans="1:11" ht="15.75" customHeight="1">
      <c r="A13" s="150" t="s">
        <v>155</v>
      </c>
      <c r="B13" s="51" t="s">
        <v>0</v>
      </c>
      <c r="C13" s="116">
        <v>255</v>
      </c>
      <c r="D13" s="116">
        <v>256</v>
      </c>
      <c r="E13" s="52">
        <v>258</v>
      </c>
      <c r="F13" s="52">
        <v>259</v>
      </c>
      <c r="G13" s="52">
        <v>258</v>
      </c>
      <c r="H13" s="52">
        <v>259</v>
      </c>
      <c r="I13" s="52">
        <v>260</v>
      </c>
      <c r="J13" s="52">
        <v>261</v>
      </c>
      <c r="K13" s="52">
        <f t="shared" si="0"/>
        <v>258.25</v>
      </c>
    </row>
    <row r="14" spans="1:11" ht="15.75" customHeight="1">
      <c r="A14" s="150" t="s">
        <v>156</v>
      </c>
      <c r="B14" s="51" t="s">
        <v>0</v>
      </c>
      <c r="C14" s="116">
        <v>246</v>
      </c>
      <c r="D14" s="116">
        <v>251</v>
      </c>
      <c r="E14" s="52">
        <v>246</v>
      </c>
      <c r="F14" s="52">
        <v>251</v>
      </c>
      <c r="G14" s="52">
        <v>246</v>
      </c>
      <c r="H14" s="52">
        <v>251</v>
      </c>
      <c r="I14" s="52">
        <v>248</v>
      </c>
      <c r="J14" s="52">
        <v>253</v>
      </c>
      <c r="K14" s="52">
        <f t="shared" si="0"/>
        <v>249</v>
      </c>
    </row>
    <row r="15" spans="1:11" ht="15.75" customHeight="1">
      <c r="A15" s="150" t="s">
        <v>157</v>
      </c>
      <c r="B15" s="51" t="s">
        <v>0</v>
      </c>
      <c r="C15" s="116">
        <v>242</v>
      </c>
      <c r="D15" s="116">
        <v>245</v>
      </c>
      <c r="E15" s="52">
        <v>242</v>
      </c>
      <c r="F15" s="52">
        <v>245</v>
      </c>
      <c r="G15" s="52">
        <v>242</v>
      </c>
      <c r="H15" s="52">
        <v>245</v>
      </c>
      <c r="I15" s="52">
        <v>244</v>
      </c>
      <c r="J15" s="52">
        <v>247</v>
      </c>
      <c r="K15" s="52">
        <f t="shared" si="0"/>
        <v>244</v>
      </c>
    </row>
    <row r="16" spans="1:11" ht="22.5" customHeight="1">
      <c r="A16" s="150" t="s">
        <v>158</v>
      </c>
      <c r="B16" s="51" t="s">
        <v>0</v>
      </c>
      <c r="C16" s="116">
        <v>246</v>
      </c>
      <c r="D16" s="116">
        <v>256</v>
      </c>
      <c r="E16" s="52">
        <v>246</v>
      </c>
      <c r="F16" s="52">
        <v>256</v>
      </c>
      <c r="G16" s="52">
        <v>246</v>
      </c>
      <c r="H16" s="52">
        <v>256</v>
      </c>
      <c r="I16" s="52">
        <v>246</v>
      </c>
      <c r="J16" s="52">
        <v>256</v>
      </c>
      <c r="K16" s="52">
        <f t="shared" si="0"/>
        <v>251</v>
      </c>
    </row>
    <row r="17" spans="1:11" ht="24.75" customHeight="1">
      <c r="A17" s="150" t="s">
        <v>159</v>
      </c>
      <c r="B17" s="51" t="s">
        <v>0</v>
      </c>
      <c r="C17" s="116">
        <v>228</v>
      </c>
      <c r="D17" s="116">
        <v>238</v>
      </c>
      <c r="E17" s="52">
        <v>228</v>
      </c>
      <c r="F17" s="52">
        <v>238</v>
      </c>
      <c r="G17" s="52">
        <v>228</v>
      </c>
      <c r="H17" s="52">
        <v>238</v>
      </c>
      <c r="I17" s="52">
        <v>228</v>
      </c>
      <c r="J17" s="52">
        <v>238</v>
      </c>
      <c r="K17" s="52">
        <f t="shared" si="0"/>
        <v>233</v>
      </c>
    </row>
    <row r="18" spans="1:11" ht="15.75" customHeight="1">
      <c r="A18" s="150" t="s">
        <v>160</v>
      </c>
      <c r="B18" s="51" t="s">
        <v>0</v>
      </c>
      <c r="C18" s="116">
        <v>225</v>
      </c>
      <c r="D18" s="116">
        <v>230</v>
      </c>
      <c r="E18" s="52">
        <v>225</v>
      </c>
      <c r="F18" s="52">
        <v>230</v>
      </c>
      <c r="G18" s="52">
        <v>225</v>
      </c>
      <c r="H18" s="52">
        <v>230</v>
      </c>
      <c r="I18" s="52">
        <v>225</v>
      </c>
      <c r="J18" s="52">
        <v>230</v>
      </c>
      <c r="K18" s="52">
        <f t="shared" si="0"/>
        <v>227.5</v>
      </c>
    </row>
    <row r="19" spans="1:11" ht="15.75" customHeight="1">
      <c r="A19" s="150" t="s">
        <v>161</v>
      </c>
      <c r="B19" s="51" t="s">
        <v>0</v>
      </c>
      <c r="C19" s="116" t="s">
        <v>93</v>
      </c>
      <c r="D19" s="116" t="s">
        <v>93</v>
      </c>
      <c r="E19" s="52" t="s">
        <v>93</v>
      </c>
      <c r="F19" s="52" t="s">
        <v>93</v>
      </c>
      <c r="G19" s="52" t="s">
        <v>93</v>
      </c>
      <c r="H19" s="52" t="s">
        <v>93</v>
      </c>
      <c r="I19" s="52" t="s">
        <v>93</v>
      </c>
      <c r="J19" s="52" t="s">
        <v>93</v>
      </c>
      <c r="K19" s="52" t="str">
        <f t="shared" si="0"/>
        <v>=</v>
      </c>
    </row>
    <row r="20" spans="1:12" ht="24.75" customHeight="1">
      <c r="A20" s="48" t="s">
        <v>148</v>
      </c>
      <c r="B20" s="48"/>
      <c r="C20" s="48"/>
      <c r="D20" s="48"/>
      <c r="E20" s="48"/>
      <c r="F20" s="48"/>
      <c r="G20" s="117"/>
      <c r="H20" s="117"/>
      <c r="I20" s="117"/>
      <c r="J20" s="117"/>
      <c r="K20" s="119"/>
      <c r="L20" s="120"/>
    </row>
    <row r="21" spans="1:12" ht="15.75" customHeight="1">
      <c r="A21" s="46" t="s">
        <v>114</v>
      </c>
      <c r="B21" s="51" t="s">
        <v>25</v>
      </c>
      <c r="C21" s="116" t="s">
        <v>93</v>
      </c>
      <c r="D21" s="116" t="s">
        <v>93</v>
      </c>
      <c r="E21" s="52" t="s">
        <v>93</v>
      </c>
      <c r="F21" s="52" t="s">
        <v>93</v>
      </c>
      <c r="G21" s="52" t="s">
        <v>93</v>
      </c>
      <c r="H21" s="52" t="s">
        <v>93</v>
      </c>
      <c r="I21" s="52" t="s">
        <v>93</v>
      </c>
      <c r="J21" s="52" t="s">
        <v>93</v>
      </c>
      <c r="K21" s="52" t="str">
        <f>IF(ISERROR(AVERAGE(C21:J21)),"=",AVERAGE(C21:J21))</f>
        <v>=</v>
      </c>
      <c r="L21" s="120"/>
    </row>
    <row r="22" spans="1:12" ht="15.75" customHeight="1">
      <c r="A22" s="46" t="s">
        <v>115</v>
      </c>
      <c r="B22" s="51" t="s">
        <v>0</v>
      </c>
      <c r="C22" s="116" t="s">
        <v>93</v>
      </c>
      <c r="D22" s="116" t="s">
        <v>93</v>
      </c>
      <c r="E22" s="52" t="s">
        <v>93</v>
      </c>
      <c r="F22" s="52" t="s">
        <v>93</v>
      </c>
      <c r="G22" s="52" t="s">
        <v>93</v>
      </c>
      <c r="H22" s="52" t="s">
        <v>93</v>
      </c>
      <c r="I22" s="52" t="s">
        <v>93</v>
      </c>
      <c r="J22" s="52" t="s">
        <v>93</v>
      </c>
      <c r="K22" s="52" t="str">
        <f>IF(ISERROR(AVERAGE(C22:J22)),"=",AVERAGE(C22:J22))</f>
        <v>=</v>
      </c>
      <c r="L22" s="120"/>
    </row>
    <row r="23" spans="1:12" ht="24.75" customHeight="1">
      <c r="A23" s="48" t="s">
        <v>176</v>
      </c>
      <c r="B23" s="48"/>
      <c r="C23" s="48"/>
      <c r="D23" s="48"/>
      <c r="E23" s="48"/>
      <c r="F23" s="48"/>
      <c r="G23" s="117"/>
      <c r="H23" s="117"/>
      <c r="I23" s="117"/>
      <c r="J23" s="117"/>
      <c r="K23" s="119"/>
      <c r="L23" s="120"/>
    </row>
    <row r="24" spans="1:12" ht="15.75" customHeight="1">
      <c r="A24" s="46" t="s">
        <v>65</v>
      </c>
      <c r="B24" s="51" t="s">
        <v>25</v>
      </c>
      <c r="C24" s="116">
        <v>238</v>
      </c>
      <c r="D24" s="116">
        <v>239</v>
      </c>
      <c r="E24" s="52">
        <v>245</v>
      </c>
      <c r="F24" s="52">
        <v>246</v>
      </c>
      <c r="G24" s="52">
        <v>247</v>
      </c>
      <c r="H24" s="52">
        <v>248</v>
      </c>
      <c r="I24" s="52">
        <v>249</v>
      </c>
      <c r="J24" s="52">
        <v>250</v>
      </c>
      <c r="K24" s="52">
        <f>IF(ISERROR(AVERAGE(C24:J24)),"=",AVERAGE(C24:J24))</f>
        <v>245.25</v>
      </c>
      <c r="L24" s="120"/>
    </row>
    <row r="25" spans="1:12" ht="15.75" customHeight="1">
      <c r="A25" s="46" t="s">
        <v>1</v>
      </c>
      <c r="B25" s="51" t="s">
        <v>0</v>
      </c>
      <c r="C25" s="116" t="s">
        <v>93</v>
      </c>
      <c r="D25" s="116" t="s">
        <v>93</v>
      </c>
      <c r="E25" s="52" t="s">
        <v>93</v>
      </c>
      <c r="F25" s="52" t="s">
        <v>93</v>
      </c>
      <c r="G25" s="52" t="s">
        <v>93</v>
      </c>
      <c r="H25" s="52" t="s">
        <v>93</v>
      </c>
      <c r="I25" s="52" t="s">
        <v>93</v>
      </c>
      <c r="J25" s="52" t="s">
        <v>93</v>
      </c>
      <c r="K25" s="52" t="str">
        <f>IF(ISERROR(AVERAGE(C25:J25)),"=",AVERAGE(C25:J25))</f>
        <v>=</v>
      </c>
      <c r="L25" s="120"/>
    </row>
    <row r="26" spans="1:12" ht="24.75" customHeight="1">
      <c r="A26" s="48" t="s">
        <v>72</v>
      </c>
      <c r="B26" s="48"/>
      <c r="C26" s="119"/>
      <c r="D26" s="119"/>
      <c r="E26" s="119"/>
      <c r="F26" s="119"/>
      <c r="G26" s="117"/>
      <c r="H26" s="117"/>
      <c r="I26" s="117"/>
      <c r="J26" s="117"/>
      <c r="K26" s="119"/>
      <c r="L26" s="120"/>
    </row>
    <row r="27" spans="1:12" ht="15.75" customHeight="1">
      <c r="A27" s="46" t="s">
        <v>2</v>
      </c>
      <c r="B27" s="51" t="s">
        <v>25</v>
      </c>
      <c r="C27" s="116">
        <v>481</v>
      </c>
      <c r="D27" s="116">
        <v>486</v>
      </c>
      <c r="E27" s="52">
        <v>481</v>
      </c>
      <c r="F27" s="52">
        <v>486</v>
      </c>
      <c r="G27" s="52">
        <v>481</v>
      </c>
      <c r="H27" s="52">
        <v>486</v>
      </c>
      <c r="I27" s="52">
        <v>481</v>
      </c>
      <c r="J27" s="52">
        <v>486</v>
      </c>
      <c r="K27" s="52">
        <f>IF(ISERROR(AVERAGE(C27:J27)),"=",AVERAGE(C27:J27))</f>
        <v>483.5</v>
      </c>
      <c r="L27" s="120"/>
    </row>
    <row r="28" spans="1:12" ht="15.75" customHeight="1">
      <c r="A28" s="46" t="s">
        <v>3</v>
      </c>
      <c r="B28" s="51" t="s">
        <v>0</v>
      </c>
      <c r="C28" s="116">
        <v>406</v>
      </c>
      <c r="D28" s="116">
        <v>409</v>
      </c>
      <c r="E28" s="52">
        <v>406</v>
      </c>
      <c r="F28" s="52">
        <v>409</v>
      </c>
      <c r="G28" s="52">
        <v>406</v>
      </c>
      <c r="H28" s="52">
        <v>409</v>
      </c>
      <c r="I28" s="52">
        <v>406</v>
      </c>
      <c r="J28" s="52">
        <v>409</v>
      </c>
      <c r="K28" s="52">
        <f>IF(ISERROR(AVERAGE(C28:J28)),"=",AVERAGE(C28:J28))</f>
        <v>407.5</v>
      </c>
      <c r="L28" s="120"/>
    </row>
    <row r="29" spans="1:12" ht="15.75" customHeight="1">
      <c r="A29" s="46" t="s">
        <v>4</v>
      </c>
      <c r="B29" s="51" t="s">
        <v>0</v>
      </c>
      <c r="C29" s="116">
        <v>388</v>
      </c>
      <c r="D29" s="116">
        <v>393</v>
      </c>
      <c r="E29" s="52">
        <v>388</v>
      </c>
      <c r="F29" s="52">
        <v>393</v>
      </c>
      <c r="G29" s="52">
        <v>388</v>
      </c>
      <c r="H29" s="52">
        <v>393</v>
      </c>
      <c r="I29" s="52">
        <v>388</v>
      </c>
      <c r="J29" s="52">
        <v>393</v>
      </c>
      <c r="K29" s="52">
        <f>IF(ISERROR(AVERAGE(C29:J29)),"=",AVERAGE(C29:J29))</f>
        <v>390.5</v>
      </c>
      <c r="L29" s="120"/>
    </row>
    <row r="30" spans="1:12" ht="24.75" customHeight="1">
      <c r="A30" s="48" t="s">
        <v>73</v>
      </c>
      <c r="B30" s="48"/>
      <c r="C30" s="117"/>
      <c r="D30" s="117"/>
      <c r="E30" s="117"/>
      <c r="F30" s="117"/>
      <c r="G30" s="117"/>
      <c r="H30" s="117"/>
      <c r="I30" s="117"/>
      <c r="J30" s="117"/>
      <c r="K30" s="119"/>
      <c r="L30" s="120"/>
    </row>
    <row r="31" spans="1:12" ht="15.75" customHeight="1">
      <c r="A31" s="46" t="s">
        <v>17</v>
      </c>
      <c r="B31" s="51" t="s">
        <v>25</v>
      </c>
      <c r="C31" s="116">
        <v>372</v>
      </c>
      <c r="D31" s="116">
        <v>377</v>
      </c>
      <c r="E31" s="52">
        <v>372</v>
      </c>
      <c r="F31" s="52">
        <v>377</v>
      </c>
      <c r="G31" s="52">
        <v>372</v>
      </c>
      <c r="H31" s="52">
        <v>377</v>
      </c>
      <c r="I31" s="52">
        <v>372</v>
      </c>
      <c r="J31" s="52">
        <v>377</v>
      </c>
      <c r="K31" s="52">
        <f>IF(ISERROR(AVERAGE(C31:J31)),"=",AVERAGE(C31:J31))</f>
        <v>374.5</v>
      </c>
      <c r="L31" s="120"/>
    </row>
    <row r="32" spans="1:12" ht="15.75" customHeight="1">
      <c r="A32" s="46" t="s">
        <v>18</v>
      </c>
      <c r="B32" s="51" t="s">
        <v>0</v>
      </c>
      <c r="C32" s="116">
        <v>361</v>
      </c>
      <c r="D32" s="116">
        <v>372</v>
      </c>
      <c r="E32" s="52">
        <v>361</v>
      </c>
      <c r="F32" s="52">
        <v>372</v>
      </c>
      <c r="G32" s="52">
        <v>361</v>
      </c>
      <c r="H32" s="52">
        <v>372</v>
      </c>
      <c r="I32" s="52">
        <v>361</v>
      </c>
      <c r="J32" s="52">
        <v>372</v>
      </c>
      <c r="K32" s="52">
        <f>IF(ISERROR(AVERAGE(C32:J32)),"=",AVERAGE(C32:J32))</f>
        <v>366.5</v>
      </c>
      <c r="L32" s="120"/>
    </row>
    <row r="33" spans="1:12" ht="24.75" customHeight="1">
      <c r="A33" s="48" t="s">
        <v>74</v>
      </c>
      <c r="B33" s="33"/>
      <c r="C33" s="119"/>
      <c r="D33" s="119"/>
      <c r="E33" s="119"/>
      <c r="F33" s="119"/>
      <c r="G33" s="117"/>
      <c r="H33" s="117"/>
      <c r="I33" s="117"/>
      <c r="J33" s="117"/>
      <c r="K33" s="119"/>
      <c r="L33" s="120"/>
    </row>
    <row r="34" spans="1:12" ht="15.75" customHeight="1">
      <c r="A34" s="46" t="s">
        <v>6</v>
      </c>
      <c r="B34" s="51" t="s">
        <v>25</v>
      </c>
      <c r="C34" s="116">
        <v>279</v>
      </c>
      <c r="D34" s="116">
        <v>281</v>
      </c>
      <c r="E34" s="52">
        <v>286</v>
      </c>
      <c r="F34" s="52">
        <v>288</v>
      </c>
      <c r="G34" s="52">
        <v>288</v>
      </c>
      <c r="H34" s="52">
        <v>290</v>
      </c>
      <c r="I34" s="52">
        <v>290</v>
      </c>
      <c r="J34" s="52">
        <v>292</v>
      </c>
      <c r="K34" s="52">
        <f>IF(ISERROR(AVERAGE(C34:J34)),"=",AVERAGE(C34:J34))</f>
        <v>286.75</v>
      </c>
      <c r="L34" s="120"/>
    </row>
    <row r="35" spans="1:12" ht="15.75" customHeight="1">
      <c r="A35" s="46" t="s">
        <v>7</v>
      </c>
      <c r="B35" s="51" t="s">
        <v>0</v>
      </c>
      <c r="C35" s="116" t="s">
        <v>93</v>
      </c>
      <c r="D35" s="116" t="s">
        <v>93</v>
      </c>
      <c r="E35" s="52" t="s">
        <v>93</v>
      </c>
      <c r="F35" s="52" t="s">
        <v>93</v>
      </c>
      <c r="G35" s="52" t="s">
        <v>93</v>
      </c>
      <c r="H35" s="52" t="s">
        <v>93</v>
      </c>
      <c r="I35" s="52" t="s">
        <v>93</v>
      </c>
      <c r="J35" s="52" t="s">
        <v>93</v>
      </c>
      <c r="K35" s="52" t="str">
        <f>IF(ISERROR(AVERAGE(C35:J35)),"=",AVERAGE(C35:J35))</f>
        <v>=</v>
      </c>
      <c r="L35" s="120"/>
    </row>
    <row r="36" spans="1:12" ht="24.75" customHeight="1">
      <c r="A36" s="48" t="s">
        <v>75</v>
      </c>
      <c r="B36" s="33"/>
      <c r="C36" s="119"/>
      <c r="D36" s="119"/>
      <c r="E36" s="119"/>
      <c r="F36" s="119"/>
      <c r="G36" s="117"/>
      <c r="H36" s="117"/>
      <c r="I36" s="117"/>
      <c r="J36" s="117"/>
      <c r="K36" s="119"/>
      <c r="L36" s="120"/>
    </row>
    <row r="37" spans="1:12" ht="15.75" customHeight="1">
      <c r="A37" s="46" t="s">
        <v>8</v>
      </c>
      <c r="B37" s="51" t="s">
        <v>25</v>
      </c>
      <c r="C37" s="116">
        <v>208</v>
      </c>
      <c r="D37" s="116">
        <v>211</v>
      </c>
      <c r="E37" s="52">
        <v>200</v>
      </c>
      <c r="F37" s="52">
        <v>203</v>
      </c>
      <c r="G37" s="52">
        <v>195</v>
      </c>
      <c r="H37" s="52">
        <v>198</v>
      </c>
      <c r="I37" s="52">
        <v>203</v>
      </c>
      <c r="J37" s="52">
        <v>206</v>
      </c>
      <c r="K37" s="52">
        <f>IF(ISERROR(AVERAGE(C37:J37)),"=",AVERAGE(C37:J37))</f>
        <v>203</v>
      </c>
      <c r="L37" s="120"/>
    </row>
    <row r="38" spans="1:12" ht="15.75" customHeight="1">
      <c r="A38" s="46" t="s">
        <v>9</v>
      </c>
      <c r="B38" s="51" t="s">
        <v>0</v>
      </c>
      <c r="C38" s="116">
        <v>206</v>
      </c>
      <c r="D38" s="116">
        <v>209</v>
      </c>
      <c r="E38" s="52">
        <v>198</v>
      </c>
      <c r="F38" s="52">
        <v>201</v>
      </c>
      <c r="G38" s="52">
        <v>193</v>
      </c>
      <c r="H38" s="52">
        <v>196</v>
      </c>
      <c r="I38" s="52">
        <v>201</v>
      </c>
      <c r="J38" s="52">
        <v>204</v>
      </c>
      <c r="K38" s="52">
        <f>IF(ISERROR(AVERAGE(C38:J38)),"=",AVERAGE(C38:J38))</f>
        <v>201</v>
      </c>
      <c r="L38" s="120"/>
    </row>
    <row r="39" spans="1:12" ht="15.75" customHeight="1">
      <c r="A39" s="46" t="s">
        <v>10</v>
      </c>
      <c r="B39" s="51" t="s">
        <v>0</v>
      </c>
      <c r="C39" s="116">
        <v>207</v>
      </c>
      <c r="D39" s="116">
        <v>211</v>
      </c>
      <c r="E39" s="52">
        <v>199</v>
      </c>
      <c r="F39" s="52">
        <v>203</v>
      </c>
      <c r="G39" s="52">
        <v>194</v>
      </c>
      <c r="H39" s="52">
        <v>198</v>
      </c>
      <c r="I39" s="52">
        <v>202</v>
      </c>
      <c r="J39" s="52">
        <v>206</v>
      </c>
      <c r="K39" s="52">
        <f>IF(ISERROR(AVERAGE(C39:J39)),"=",AVERAGE(C39:J39))</f>
        <v>202.5</v>
      </c>
      <c r="L39" s="120"/>
    </row>
    <row r="40" spans="1:11" ht="15.75" customHeight="1">
      <c r="A40" s="46" t="s">
        <v>11</v>
      </c>
      <c r="B40" s="51" t="s">
        <v>0</v>
      </c>
      <c r="C40" s="116">
        <v>241</v>
      </c>
      <c r="D40" s="116">
        <v>242</v>
      </c>
      <c r="E40" s="52">
        <v>241</v>
      </c>
      <c r="F40" s="52">
        <v>242</v>
      </c>
      <c r="G40" s="52">
        <v>236</v>
      </c>
      <c r="H40" s="52">
        <v>237</v>
      </c>
      <c r="I40" s="52">
        <v>242</v>
      </c>
      <c r="J40" s="52">
        <v>245</v>
      </c>
      <c r="K40" s="52">
        <f>IF(ISERROR(AVERAGE(C40:J40)),"=",AVERAGE(C40:J40))</f>
        <v>240.75</v>
      </c>
    </row>
    <row r="41" spans="1:11" s="25" customFormat="1" ht="21.75" customHeight="1">
      <c r="A41" s="121" t="s">
        <v>175</v>
      </c>
      <c r="B41" s="121"/>
      <c r="C41" s="121"/>
      <c r="D41" s="121"/>
      <c r="E41" s="121"/>
      <c r="F41" s="121"/>
      <c r="G41" s="122"/>
      <c r="H41" s="122"/>
      <c r="I41" s="122"/>
      <c r="J41" s="122"/>
      <c r="K41" s="123"/>
    </row>
    <row r="42" spans="1:11" s="25" customFormat="1" ht="15.75" customHeight="1">
      <c r="A42" s="124" t="s">
        <v>12</v>
      </c>
      <c r="B42" s="125" t="s">
        <v>25</v>
      </c>
      <c r="C42" s="116">
        <v>386</v>
      </c>
      <c r="D42" s="116">
        <v>391</v>
      </c>
      <c r="E42" s="52">
        <v>385</v>
      </c>
      <c r="F42" s="52">
        <v>390</v>
      </c>
      <c r="G42" s="52">
        <v>380</v>
      </c>
      <c r="H42" s="52">
        <v>385</v>
      </c>
      <c r="I42" s="52">
        <v>385</v>
      </c>
      <c r="J42" s="52">
        <v>390</v>
      </c>
      <c r="K42" s="127">
        <f>IF(ISERROR(AVERAGE(C42:J42)),"=",AVERAGE(C42:J42))</f>
        <v>386.5</v>
      </c>
    </row>
    <row r="43" spans="1:10" ht="12.75">
      <c r="A43" s="128"/>
      <c r="B43" s="129"/>
      <c r="C43" s="130"/>
      <c r="D43" s="130"/>
      <c r="E43" s="130"/>
      <c r="F43" s="130"/>
      <c r="G43" s="129"/>
      <c r="H43" s="129"/>
      <c r="I43" s="129"/>
      <c r="J43" s="129"/>
    </row>
    <row r="44" spans="1:11" ht="20.25" customHeight="1">
      <c r="A44" s="112"/>
      <c r="B44" s="113"/>
      <c r="C44" s="251" t="s">
        <v>210</v>
      </c>
      <c r="D44" s="252"/>
      <c r="E44" s="251" t="s">
        <v>211</v>
      </c>
      <c r="F44" s="252"/>
      <c r="G44" s="251" t="s">
        <v>212</v>
      </c>
      <c r="H44" s="252"/>
      <c r="I44" s="251" t="s">
        <v>213</v>
      </c>
      <c r="J44" s="252"/>
      <c r="K44" s="114" t="s">
        <v>123</v>
      </c>
    </row>
    <row r="45" spans="1:11" ht="21" customHeight="1">
      <c r="A45" s="47" t="s">
        <v>95</v>
      </c>
      <c r="B45" s="47"/>
      <c r="C45" s="82" t="s">
        <v>124</v>
      </c>
      <c r="D45" s="82" t="s">
        <v>125</v>
      </c>
      <c r="E45" s="82" t="s">
        <v>124</v>
      </c>
      <c r="F45" s="82" t="s">
        <v>125</v>
      </c>
      <c r="G45" s="82" t="s">
        <v>124</v>
      </c>
      <c r="H45" s="82" t="s">
        <v>125</v>
      </c>
      <c r="I45" s="82" t="s">
        <v>124</v>
      </c>
      <c r="J45" s="82" t="s">
        <v>125</v>
      </c>
      <c r="K45" s="171" t="s">
        <v>214</v>
      </c>
    </row>
    <row r="46" spans="1:12" ht="31.5" customHeight="1">
      <c r="A46" s="253" t="s">
        <v>127</v>
      </c>
      <c r="B46" s="253"/>
      <c r="C46" s="253"/>
      <c r="D46" s="253"/>
      <c r="E46" s="253"/>
      <c r="F46" s="253"/>
      <c r="G46" s="253"/>
      <c r="H46" s="253"/>
      <c r="I46" s="253"/>
      <c r="J46" s="253"/>
      <c r="K46" s="131"/>
      <c r="L46" s="132"/>
    </row>
    <row r="47" spans="1:12" ht="26.25" customHeight="1">
      <c r="A47" s="254" t="s">
        <v>137</v>
      </c>
      <c r="B47" s="254"/>
      <c r="C47" s="254"/>
      <c r="D47" s="254"/>
      <c r="E47" s="254"/>
      <c r="F47" s="254"/>
      <c r="G47" s="254"/>
      <c r="H47" s="254"/>
      <c r="I47" s="254"/>
      <c r="J47" s="254"/>
      <c r="K47" s="133"/>
      <c r="L47" s="132"/>
    </row>
    <row r="48" spans="1:11" ht="14.25" customHeight="1">
      <c r="A48" s="50"/>
      <c r="B48" s="47"/>
      <c r="C48" s="50"/>
      <c r="D48" s="50"/>
      <c r="E48" s="83"/>
      <c r="F48" s="83"/>
      <c r="G48" s="83"/>
      <c r="H48" s="83"/>
      <c r="I48" s="84"/>
      <c r="J48" s="84"/>
      <c r="K48" s="84"/>
    </row>
    <row r="49" spans="1:11" ht="15.75" customHeight="1">
      <c r="A49" s="50" t="s">
        <v>164</v>
      </c>
      <c r="B49" s="47"/>
      <c r="C49" s="83"/>
      <c r="D49" s="83"/>
      <c r="E49" s="173"/>
      <c r="F49" s="173"/>
      <c r="G49" s="173"/>
      <c r="H49" s="173"/>
      <c r="I49" s="173"/>
      <c r="J49" s="173"/>
      <c r="K49" s="84"/>
    </row>
    <row r="50" spans="1:11" ht="15.75" customHeight="1">
      <c r="A50" s="46" t="s">
        <v>166</v>
      </c>
      <c r="B50" s="51" t="s">
        <v>96</v>
      </c>
      <c r="C50" s="116" t="s">
        <v>93</v>
      </c>
      <c r="D50" s="116" t="s">
        <v>93</v>
      </c>
      <c r="E50" s="116" t="s">
        <v>93</v>
      </c>
      <c r="F50" s="116" t="s">
        <v>93</v>
      </c>
      <c r="G50" s="116" t="s">
        <v>93</v>
      </c>
      <c r="H50" s="116" t="s">
        <v>93</v>
      </c>
      <c r="I50" s="52" t="s">
        <v>93</v>
      </c>
      <c r="J50" s="52" t="s">
        <v>93</v>
      </c>
      <c r="K50" s="52" t="str">
        <f aca="true" t="shared" si="1" ref="K50:K58">IF(ISERROR(AVERAGE(C50:J50)),"=",AVERAGE(C50:J50))</f>
        <v>=</v>
      </c>
    </row>
    <row r="51" spans="1:11" ht="15.75" customHeight="1">
      <c r="A51" s="46" t="s">
        <v>170</v>
      </c>
      <c r="B51" s="51" t="s">
        <v>0</v>
      </c>
      <c r="C51" s="116" t="s">
        <v>93</v>
      </c>
      <c r="D51" s="116" t="s">
        <v>93</v>
      </c>
      <c r="E51" s="116" t="s">
        <v>93</v>
      </c>
      <c r="F51" s="116" t="s">
        <v>93</v>
      </c>
      <c r="G51" s="116" t="s">
        <v>93</v>
      </c>
      <c r="H51" s="116" t="s">
        <v>93</v>
      </c>
      <c r="I51" s="52" t="s">
        <v>93</v>
      </c>
      <c r="J51" s="52" t="s">
        <v>93</v>
      </c>
      <c r="K51" s="52" t="str">
        <f t="shared" si="1"/>
        <v>=</v>
      </c>
    </row>
    <row r="52" spans="1:11" ht="15.75" customHeight="1">
      <c r="A52" s="46" t="s">
        <v>167</v>
      </c>
      <c r="B52" s="51" t="s">
        <v>0</v>
      </c>
      <c r="C52" s="116" t="s">
        <v>93</v>
      </c>
      <c r="D52" s="116" t="s">
        <v>93</v>
      </c>
      <c r="E52" s="116" t="s">
        <v>93</v>
      </c>
      <c r="F52" s="116" t="s">
        <v>93</v>
      </c>
      <c r="G52" s="116" t="s">
        <v>93</v>
      </c>
      <c r="H52" s="116" t="s">
        <v>93</v>
      </c>
      <c r="I52" s="52" t="s">
        <v>93</v>
      </c>
      <c r="J52" s="52" t="s">
        <v>93</v>
      </c>
      <c r="K52" s="52" t="str">
        <f t="shared" si="1"/>
        <v>=</v>
      </c>
    </row>
    <row r="53" spans="1:11" ht="15.75" customHeight="1">
      <c r="A53" s="46" t="s">
        <v>178</v>
      </c>
      <c r="B53" s="51" t="s">
        <v>0</v>
      </c>
      <c r="C53" s="116" t="s">
        <v>93</v>
      </c>
      <c r="D53" s="116" t="s">
        <v>93</v>
      </c>
      <c r="E53" s="116" t="s">
        <v>93</v>
      </c>
      <c r="F53" s="116" t="s">
        <v>93</v>
      </c>
      <c r="G53" s="116" t="s">
        <v>93</v>
      </c>
      <c r="H53" s="116" t="s">
        <v>93</v>
      </c>
      <c r="I53" s="52" t="s">
        <v>93</v>
      </c>
      <c r="J53" s="52" t="s">
        <v>93</v>
      </c>
      <c r="K53" s="52" t="str">
        <f t="shared" si="1"/>
        <v>=</v>
      </c>
    </row>
    <row r="54" spans="1:11" ht="15.75" customHeight="1">
      <c r="A54" s="46" t="s">
        <v>128</v>
      </c>
      <c r="B54" s="51" t="s">
        <v>0</v>
      </c>
      <c r="C54" s="116" t="s">
        <v>93</v>
      </c>
      <c r="D54" s="116" t="s">
        <v>93</v>
      </c>
      <c r="E54" s="116" t="s">
        <v>93</v>
      </c>
      <c r="F54" s="116" t="s">
        <v>93</v>
      </c>
      <c r="G54" s="116" t="s">
        <v>93</v>
      </c>
      <c r="H54" s="116" t="s">
        <v>93</v>
      </c>
      <c r="I54" s="52" t="s">
        <v>93</v>
      </c>
      <c r="J54" s="52" t="s">
        <v>93</v>
      </c>
      <c r="K54" s="52" t="str">
        <f t="shared" si="1"/>
        <v>=</v>
      </c>
    </row>
    <row r="55" spans="1:11" ht="15.75" customHeight="1">
      <c r="A55" s="46" t="s">
        <v>173</v>
      </c>
      <c r="B55" s="51" t="s">
        <v>0</v>
      </c>
      <c r="C55" s="116" t="s">
        <v>93</v>
      </c>
      <c r="D55" s="116" t="s">
        <v>93</v>
      </c>
      <c r="E55" s="116" t="s">
        <v>93</v>
      </c>
      <c r="F55" s="116" t="s">
        <v>93</v>
      </c>
      <c r="G55" s="116" t="s">
        <v>93</v>
      </c>
      <c r="H55" s="116" t="s">
        <v>93</v>
      </c>
      <c r="I55" s="52" t="s">
        <v>93</v>
      </c>
      <c r="J55" s="52" t="s">
        <v>93</v>
      </c>
      <c r="K55" s="52" t="str">
        <f t="shared" si="1"/>
        <v>=</v>
      </c>
    </row>
    <row r="56" spans="1:11" ht="15.75" customHeight="1">
      <c r="A56" s="46" t="s">
        <v>129</v>
      </c>
      <c r="B56" s="51" t="s">
        <v>0</v>
      </c>
      <c r="C56" s="116" t="s">
        <v>93</v>
      </c>
      <c r="D56" s="116" t="s">
        <v>93</v>
      </c>
      <c r="E56" s="116" t="s">
        <v>93</v>
      </c>
      <c r="F56" s="116" t="s">
        <v>93</v>
      </c>
      <c r="G56" s="116" t="s">
        <v>93</v>
      </c>
      <c r="H56" s="116" t="s">
        <v>93</v>
      </c>
      <c r="I56" s="52" t="s">
        <v>93</v>
      </c>
      <c r="J56" s="52" t="s">
        <v>93</v>
      </c>
      <c r="K56" s="52" t="str">
        <f t="shared" si="1"/>
        <v>=</v>
      </c>
    </row>
    <row r="57" spans="1:11" ht="15.75" customHeight="1">
      <c r="A57" s="46" t="s">
        <v>172</v>
      </c>
      <c r="B57" s="51" t="s">
        <v>0</v>
      </c>
      <c r="C57" s="116" t="s">
        <v>93</v>
      </c>
      <c r="D57" s="116" t="s">
        <v>93</v>
      </c>
      <c r="E57" s="116" t="s">
        <v>93</v>
      </c>
      <c r="F57" s="116" t="s">
        <v>93</v>
      </c>
      <c r="G57" s="116" t="s">
        <v>93</v>
      </c>
      <c r="H57" s="116" t="s">
        <v>93</v>
      </c>
      <c r="I57" s="52" t="s">
        <v>93</v>
      </c>
      <c r="J57" s="52" t="s">
        <v>93</v>
      </c>
      <c r="K57" s="52" t="str">
        <f t="shared" si="1"/>
        <v>=</v>
      </c>
    </row>
    <row r="58" spans="1:11" ht="15.75" customHeight="1">
      <c r="A58" s="46" t="s">
        <v>139</v>
      </c>
      <c r="B58" s="51" t="s">
        <v>0</v>
      </c>
      <c r="C58" s="116">
        <v>0.68</v>
      </c>
      <c r="D58" s="116">
        <v>0.75</v>
      </c>
      <c r="E58" s="116">
        <v>0.7</v>
      </c>
      <c r="F58" s="116">
        <v>0.75</v>
      </c>
      <c r="G58" s="52">
        <v>0.7</v>
      </c>
      <c r="H58" s="52">
        <v>0.75</v>
      </c>
      <c r="I58" s="52">
        <v>0.7</v>
      </c>
      <c r="J58" s="52">
        <v>0.75</v>
      </c>
      <c r="K58" s="52">
        <f t="shared" si="1"/>
        <v>0.7225</v>
      </c>
    </row>
    <row r="59" spans="1:11" ht="21" customHeight="1">
      <c r="A59" s="50" t="s">
        <v>165</v>
      </c>
      <c r="B59" s="85"/>
      <c r="C59" s="86"/>
      <c r="D59" s="86"/>
      <c r="E59" s="86"/>
      <c r="F59" s="86"/>
      <c r="G59" s="86"/>
      <c r="H59" s="86"/>
      <c r="I59" s="86"/>
      <c r="J59" s="86"/>
      <c r="K59" s="86"/>
    </row>
    <row r="60" spans="1:11" ht="15.75" customHeight="1">
      <c r="A60" s="46" t="s">
        <v>168</v>
      </c>
      <c r="B60" s="51" t="s">
        <v>96</v>
      </c>
      <c r="C60" s="116" t="s">
        <v>93</v>
      </c>
      <c r="D60" s="116" t="s">
        <v>93</v>
      </c>
      <c r="E60" s="116" t="s">
        <v>93</v>
      </c>
      <c r="F60" s="116" t="s">
        <v>93</v>
      </c>
      <c r="G60" s="116" t="s">
        <v>93</v>
      </c>
      <c r="H60" s="116" t="s">
        <v>93</v>
      </c>
      <c r="I60" s="52" t="s">
        <v>93</v>
      </c>
      <c r="J60" s="52" t="s">
        <v>93</v>
      </c>
      <c r="K60" s="52" t="str">
        <f aca="true" t="shared" si="2" ref="K60:K72">IF(ISERROR(AVERAGE(C60:J60)),"=",AVERAGE(C60:J60))</f>
        <v>=</v>
      </c>
    </row>
    <row r="61" spans="1:11" ht="15.75" customHeight="1">
      <c r="A61" s="46" t="s">
        <v>171</v>
      </c>
      <c r="B61" s="51" t="s">
        <v>0</v>
      </c>
      <c r="C61" s="116" t="s">
        <v>93</v>
      </c>
      <c r="D61" s="116" t="s">
        <v>93</v>
      </c>
      <c r="E61" s="116" t="s">
        <v>93</v>
      </c>
      <c r="F61" s="116" t="s">
        <v>93</v>
      </c>
      <c r="G61" s="116" t="s">
        <v>93</v>
      </c>
      <c r="H61" s="116" t="s">
        <v>93</v>
      </c>
      <c r="I61" s="52" t="s">
        <v>93</v>
      </c>
      <c r="J61" s="52" t="s">
        <v>93</v>
      </c>
      <c r="K61" s="52" t="str">
        <f t="shared" si="2"/>
        <v>=</v>
      </c>
    </row>
    <row r="62" spans="1:11" ht="15.75" customHeight="1">
      <c r="A62" s="46" t="s">
        <v>97</v>
      </c>
      <c r="B62" s="51" t="s">
        <v>0</v>
      </c>
      <c r="C62" s="116" t="s">
        <v>93</v>
      </c>
      <c r="D62" s="116" t="s">
        <v>93</v>
      </c>
      <c r="E62" s="116" t="s">
        <v>93</v>
      </c>
      <c r="F62" s="116" t="s">
        <v>93</v>
      </c>
      <c r="G62" s="116" t="s">
        <v>93</v>
      </c>
      <c r="H62" s="116" t="s">
        <v>93</v>
      </c>
      <c r="I62" s="52" t="s">
        <v>93</v>
      </c>
      <c r="J62" s="52" t="s">
        <v>93</v>
      </c>
      <c r="K62" s="52" t="str">
        <f t="shared" si="2"/>
        <v>=</v>
      </c>
    </row>
    <row r="63" spans="1:11" ht="15.75" customHeight="1">
      <c r="A63" s="46" t="s">
        <v>169</v>
      </c>
      <c r="B63" s="51" t="s">
        <v>0</v>
      </c>
      <c r="C63" s="116" t="s">
        <v>93</v>
      </c>
      <c r="D63" s="116" t="s">
        <v>93</v>
      </c>
      <c r="E63" s="116" t="s">
        <v>93</v>
      </c>
      <c r="F63" s="116" t="s">
        <v>93</v>
      </c>
      <c r="G63" s="116" t="s">
        <v>93</v>
      </c>
      <c r="H63" s="116" t="s">
        <v>93</v>
      </c>
      <c r="I63" s="52" t="s">
        <v>93</v>
      </c>
      <c r="J63" s="52" t="s">
        <v>93</v>
      </c>
      <c r="K63" s="52" t="str">
        <f t="shared" si="2"/>
        <v>=</v>
      </c>
    </row>
    <row r="64" spans="1:11" ht="15.75" customHeight="1">
      <c r="A64" s="46" t="s">
        <v>174</v>
      </c>
      <c r="B64" s="51" t="s">
        <v>0</v>
      </c>
      <c r="C64" s="116" t="s">
        <v>93</v>
      </c>
      <c r="D64" s="116" t="s">
        <v>93</v>
      </c>
      <c r="E64" s="116" t="s">
        <v>93</v>
      </c>
      <c r="F64" s="116" t="s">
        <v>93</v>
      </c>
      <c r="G64" s="116" t="s">
        <v>93</v>
      </c>
      <c r="H64" s="116" t="s">
        <v>93</v>
      </c>
      <c r="I64" s="52" t="s">
        <v>93</v>
      </c>
      <c r="J64" s="52" t="s">
        <v>93</v>
      </c>
      <c r="K64" s="52" t="str">
        <f t="shared" si="2"/>
        <v>=</v>
      </c>
    </row>
    <row r="65" spans="1:11" ht="15.75" customHeight="1">
      <c r="A65" s="46" t="s">
        <v>179</v>
      </c>
      <c r="B65" s="51" t="s">
        <v>0</v>
      </c>
      <c r="C65" s="116" t="s">
        <v>93</v>
      </c>
      <c r="D65" s="116" t="s">
        <v>93</v>
      </c>
      <c r="E65" s="116" t="s">
        <v>93</v>
      </c>
      <c r="F65" s="116" t="s">
        <v>93</v>
      </c>
      <c r="G65" s="116" t="s">
        <v>93</v>
      </c>
      <c r="H65" s="116" t="s">
        <v>93</v>
      </c>
      <c r="I65" s="52" t="s">
        <v>93</v>
      </c>
      <c r="J65" s="52" t="s">
        <v>93</v>
      </c>
      <c r="K65" s="52" t="str">
        <f t="shared" si="2"/>
        <v>=</v>
      </c>
    </row>
    <row r="66" spans="1:11" ht="15.75" customHeight="1">
      <c r="A66" s="46" t="s">
        <v>177</v>
      </c>
      <c r="B66" s="51" t="s">
        <v>0</v>
      </c>
      <c r="C66" s="116" t="s">
        <v>93</v>
      </c>
      <c r="D66" s="116" t="s">
        <v>93</v>
      </c>
      <c r="E66" s="116" t="s">
        <v>93</v>
      </c>
      <c r="F66" s="116" t="s">
        <v>93</v>
      </c>
      <c r="G66" s="116" t="s">
        <v>93</v>
      </c>
      <c r="H66" s="116" t="s">
        <v>93</v>
      </c>
      <c r="I66" s="52" t="s">
        <v>93</v>
      </c>
      <c r="J66" s="52" t="s">
        <v>93</v>
      </c>
      <c r="K66" s="52" t="str">
        <f t="shared" si="2"/>
        <v>=</v>
      </c>
    </row>
    <row r="67" spans="1:11" ht="15.75" customHeight="1">
      <c r="A67" s="46" t="s">
        <v>140</v>
      </c>
      <c r="B67" s="51" t="s">
        <v>0</v>
      </c>
      <c r="C67" s="116">
        <v>1.02</v>
      </c>
      <c r="D67" s="116">
        <v>1.1</v>
      </c>
      <c r="E67" s="116">
        <v>1.02</v>
      </c>
      <c r="F67" s="116">
        <v>1.07</v>
      </c>
      <c r="G67" s="116">
        <v>1.02</v>
      </c>
      <c r="H67" s="116">
        <v>1.07</v>
      </c>
      <c r="I67" s="52">
        <v>1.02</v>
      </c>
      <c r="J67" s="52">
        <v>1.07</v>
      </c>
      <c r="K67" s="52">
        <f t="shared" si="2"/>
        <v>1.04875</v>
      </c>
    </row>
    <row r="68" spans="1:11" ht="15.75" customHeight="1">
      <c r="A68" s="46" t="s">
        <v>141</v>
      </c>
      <c r="B68" s="51" t="s">
        <v>0</v>
      </c>
      <c r="C68" s="116">
        <v>1.43</v>
      </c>
      <c r="D68" s="116">
        <v>1.46</v>
      </c>
      <c r="E68" s="116">
        <v>1.43</v>
      </c>
      <c r="F68" s="116">
        <v>1.44</v>
      </c>
      <c r="G68" s="52">
        <v>1.43</v>
      </c>
      <c r="H68" s="52">
        <v>1.44</v>
      </c>
      <c r="I68" s="52">
        <v>1.43</v>
      </c>
      <c r="J68" s="52">
        <v>1.44</v>
      </c>
      <c r="K68" s="52">
        <f t="shared" si="2"/>
        <v>1.4374999999999998</v>
      </c>
    </row>
    <row r="69" spans="1:11" ht="15.75" customHeight="1">
      <c r="A69" s="46" t="s">
        <v>142</v>
      </c>
      <c r="B69" s="51" t="s">
        <v>0</v>
      </c>
      <c r="C69" s="116" t="s">
        <v>93</v>
      </c>
      <c r="D69" s="116" t="s">
        <v>93</v>
      </c>
      <c r="E69" s="116" t="s">
        <v>93</v>
      </c>
      <c r="F69" s="116" t="s">
        <v>93</v>
      </c>
      <c r="G69" s="52" t="s">
        <v>93</v>
      </c>
      <c r="H69" s="52" t="s">
        <v>93</v>
      </c>
      <c r="I69" s="52" t="s">
        <v>93</v>
      </c>
      <c r="J69" s="52" t="s">
        <v>93</v>
      </c>
      <c r="K69" s="52" t="str">
        <f t="shared" si="2"/>
        <v>=</v>
      </c>
    </row>
    <row r="70" spans="1:11" ht="15.75" customHeight="1">
      <c r="A70" s="46" t="s">
        <v>98</v>
      </c>
      <c r="B70" s="51" t="s">
        <v>0</v>
      </c>
      <c r="C70" s="116">
        <v>0.83</v>
      </c>
      <c r="D70" s="116">
        <v>0.93</v>
      </c>
      <c r="E70" s="116">
        <v>0.82</v>
      </c>
      <c r="F70" s="116">
        <v>0.92</v>
      </c>
      <c r="G70" s="52">
        <v>0.82</v>
      </c>
      <c r="H70" s="52">
        <v>0.92</v>
      </c>
      <c r="I70" s="52">
        <v>0.82</v>
      </c>
      <c r="J70" s="52">
        <v>0.92</v>
      </c>
      <c r="K70" s="52">
        <f t="shared" si="2"/>
        <v>0.8725</v>
      </c>
    </row>
    <row r="71" spans="1:11" ht="15.75" customHeight="1">
      <c r="A71" s="46" t="s">
        <v>143</v>
      </c>
      <c r="B71" s="51" t="s">
        <v>0</v>
      </c>
      <c r="C71" s="116" t="s">
        <v>93</v>
      </c>
      <c r="D71" s="116" t="s">
        <v>93</v>
      </c>
      <c r="E71" s="116" t="s">
        <v>93</v>
      </c>
      <c r="F71" s="116" t="s">
        <v>93</v>
      </c>
      <c r="G71" s="52" t="s">
        <v>93</v>
      </c>
      <c r="H71" s="52" t="s">
        <v>93</v>
      </c>
      <c r="I71" s="52" t="s">
        <v>93</v>
      </c>
      <c r="J71" s="52" t="s">
        <v>93</v>
      </c>
      <c r="K71" s="52" t="str">
        <f t="shared" si="2"/>
        <v>=</v>
      </c>
    </row>
    <row r="72" spans="1:11" ht="22.5" customHeight="1">
      <c r="A72" s="46" t="s">
        <v>144</v>
      </c>
      <c r="B72" s="51" t="s">
        <v>0</v>
      </c>
      <c r="C72" s="116" t="s">
        <v>93</v>
      </c>
      <c r="D72" s="116" t="s">
        <v>93</v>
      </c>
      <c r="E72" s="116" t="s">
        <v>93</v>
      </c>
      <c r="F72" s="116" t="s">
        <v>93</v>
      </c>
      <c r="G72" s="52" t="s">
        <v>93</v>
      </c>
      <c r="H72" s="52" t="s">
        <v>93</v>
      </c>
      <c r="I72" s="52" t="s">
        <v>93</v>
      </c>
      <c r="J72" s="52" t="s">
        <v>93</v>
      </c>
      <c r="K72" s="52" t="str">
        <f t="shared" si="2"/>
        <v>=</v>
      </c>
    </row>
    <row r="73" spans="1:11" ht="15.75" customHeight="1">
      <c r="A73" s="48" t="s">
        <v>116</v>
      </c>
      <c r="B73" s="33" t="s">
        <v>5</v>
      </c>
      <c r="C73" s="134"/>
      <c r="D73" s="134"/>
      <c r="E73" s="134"/>
      <c r="F73" s="134"/>
      <c r="G73" s="135"/>
      <c r="H73" s="135"/>
      <c r="I73" s="135"/>
      <c r="J73" s="135"/>
      <c r="K73" s="135"/>
    </row>
    <row r="74" spans="1:11" ht="15.75" customHeight="1">
      <c r="A74" s="46" t="s">
        <v>117</v>
      </c>
      <c r="B74" s="51" t="s">
        <v>96</v>
      </c>
      <c r="C74" s="116" t="s">
        <v>93</v>
      </c>
      <c r="D74" s="116" t="s">
        <v>93</v>
      </c>
      <c r="E74" s="127" t="s">
        <v>93</v>
      </c>
      <c r="F74" s="127" t="s">
        <v>93</v>
      </c>
      <c r="G74" s="127" t="s">
        <v>93</v>
      </c>
      <c r="H74" s="127" t="s">
        <v>93</v>
      </c>
      <c r="I74" s="127" t="s">
        <v>93</v>
      </c>
      <c r="J74" s="127" t="s">
        <v>93</v>
      </c>
      <c r="K74" s="52" t="str">
        <f>IF(ISERROR(AVERAGE(C74:J74)),"=",AVERAGE(C74:J74))</f>
        <v>=</v>
      </c>
    </row>
    <row r="75" spans="1:11" ht="15.75" customHeight="1">
      <c r="A75" s="48" t="s">
        <v>118</v>
      </c>
      <c r="B75" s="33" t="s">
        <v>5</v>
      </c>
      <c r="C75" s="136"/>
      <c r="D75" s="136"/>
      <c r="E75" s="136"/>
      <c r="F75" s="136"/>
      <c r="G75" s="136"/>
      <c r="H75" s="136"/>
      <c r="I75" s="136"/>
      <c r="J75" s="136"/>
      <c r="K75" s="135"/>
    </row>
    <row r="76" spans="1:11" ht="15.75" customHeight="1">
      <c r="A76" s="46" t="s">
        <v>117</v>
      </c>
      <c r="B76" s="51" t="s">
        <v>96</v>
      </c>
      <c r="C76" s="116" t="s">
        <v>93</v>
      </c>
      <c r="D76" s="116" t="s">
        <v>93</v>
      </c>
      <c r="E76" s="127" t="s">
        <v>93</v>
      </c>
      <c r="F76" s="127" t="s">
        <v>93</v>
      </c>
      <c r="G76" s="127" t="s">
        <v>93</v>
      </c>
      <c r="H76" s="127" t="s">
        <v>93</v>
      </c>
      <c r="I76" s="127" t="s">
        <v>93</v>
      </c>
      <c r="J76" s="127" t="s">
        <v>93</v>
      </c>
      <c r="K76" s="52" t="str">
        <f>IF(ISERROR(AVERAGE(C76:J76)),"=",AVERAGE(C76:J76))</f>
        <v>=</v>
      </c>
    </row>
    <row r="77" spans="1:11" ht="15.75" customHeight="1">
      <c r="A77" s="46" t="s">
        <v>162</v>
      </c>
      <c r="B77" s="51" t="s">
        <v>96</v>
      </c>
      <c r="C77" s="116" t="s">
        <v>93</v>
      </c>
      <c r="D77" s="116" t="s">
        <v>93</v>
      </c>
      <c r="E77" s="127" t="s">
        <v>93</v>
      </c>
      <c r="F77" s="127" t="s">
        <v>93</v>
      </c>
      <c r="G77" s="127" t="s">
        <v>93</v>
      </c>
      <c r="H77" s="127" t="s">
        <v>93</v>
      </c>
      <c r="I77" s="127" t="s">
        <v>93</v>
      </c>
      <c r="J77" s="127" t="s">
        <v>93</v>
      </c>
      <c r="K77" s="52" t="str">
        <f>IF(ISERROR(AVERAGE(C77:J77)),"=",AVERAGE(C77:J77))</f>
        <v>=</v>
      </c>
    </row>
    <row r="78" spans="1:12" ht="21" customHeight="1">
      <c r="A78" s="247" t="s">
        <v>130</v>
      </c>
      <c r="B78" s="248"/>
      <c r="C78" s="248"/>
      <c r="D78" s="248"/>
      <c r="E78" s="248"/>
      <c r="F78" s="248"/>
      <c r="G78" s="248"/>
      <c r="H78" s="248"/>
      <c r="I78" s="248"/>
      <c r="J78" s="248"/>
      <c r="K78" s="137"/>
      <c r="L78" s="132"/>
    </row>
    <row r="79" spans="1:12" ht="13.5" customHeight="1">
      <c r="A79" s="249" t="s">
        <v>131</v>
      </c>
      <c r="B79" s="250"/>
      <c r="C79" s="250"/>
      <c r="D79" s="250"/>
      <c r="E79" s="250"/>
      <c r="F79" s="250"/>
      <c r="G79" s="250"/>
      <c r="H79" s="250"/>
      <c r="I79" s="250"/>
      <c r="J79" s="250"/>
      <c r="K79" s="138"/>
      <c r="L79" s="132"/>
    </row>
    <row r="80" spans="1:11" ht="18" customHeight="1">
      <c r="A80" s="48" t="s">
        <v>77</v>
      </c>
      <c r="B80" s="33" t="s">
        <v>5</v>
      </c>
      <c r="C80" s="139"/>
      <c r="D80" s="139"/>
      <c r="E80" s="139"/>
      <c r="F80" s="139"/>
      <c r="G80" s="139"/>
      <c r="H80" s="139"/>
      <c r="I80" s="139"/>
      <c r="J80" s="139"/>
      <c r="K80" s="140"/>
    </row>
    <row r="81" spans="1:11" ht="15.75" customHeight="1">
      <c r="A81" s="46" t="s">
        <v>19</v>
      </c>
      <c r="B81" s="170" t="s">
        <v>26</v>
      </c>
      <c r="C81" s="116" t="s">
        <v>93</v>
      </c>
      <c r="D81" s="116" t="s">
        <v>93</v>
      </c>
      <c r="E81" s="116" t="s">
        <v>93</v>
      </c>
      <c r="F81" s="116" t="s">
        <v>93</v>
      </c>
      <c r="G81" s="116" t="s">
        <v>93</v>
      </c>
      <c r="H81" s="116" t="s">
        <v>93</v>
      </c>
      <c r="I81" s="116" t="s">
        <v>93</v>
      </c>
      <c r="J81" s="116" t="s">
        <v>93</v>
      </c>
      <c r="K81" s="52" t="str">
        <f>IF(ISERROR(AVERAGE(C81:J81)),"=",AVERAGE(C81:J81))</f>
        <v>=</v>
      </c>
    </row>
    <row r="82" spans="1:11" ht="15.75" customHeight="1">
      <c r="A82" s="46" t="s">
        <v>20</v>
      </c>
      <c r="B82" s="51" t="s">
        <v>0</v>
      </c>
      <c r="C82" s="116" t="s">
        <v>93</v>
      </c>
      <c r="D82" s="116" t="s">
        <v>93</v>
      </c>
      <c r="E82" s="116" t="s">
        <v>93</v>
      </c>
      <c r="F82" s="116" t="s">
        <v>93</v>
      </c>
      <c r="G82" s="116" t="s">
        <v>93</v>
      </c>
      <c r="H82" s="116" t="s">
        <v>93</v>
      </c>
      <c r="I82" s="116" t="s">
        <v>93</v>
      </c>
      <c r="J82" s="116" t="s">
        <v>93</v>
      </c>
      <c r="K82" s="52" t="str">
        <f>IF(ISERROR(AVERAGE(C82:J82)),"=",AVERAGE(C82:J82))</f>
        <v>=</v>
      </c>
    </row>
    <row r="83" spans="1:11" ht="27.75" customHeight="1">
      <c r="A83" s="141" t="s">
        <v>78</v>
      </c>
      <c r="B83" s="170" t="s">
        <v>26</v>
      </c>
      <c r="C83" s="116">
        <v>67</v>
      </c>
      <c r="D83" s="116">
        <v>72</v>
      </c>
      <c r="E83" s="116">
        <v>67</v>
      </c>
      <c r="F83" s="116">
        <v>72</v>
      </c>
      <c r="G83" s="116">
        <v>67</v>
      </c>
      <c r="H83" s="116">
        <v>72</v>
      </c>
      <c r="I83" s="116">
        <v>67</v>
      </c>
      <c r="J83" s="116">
        <v>72</v>
      </c>
      <c r="K83" s="52">
        <f>IF(ISERROR(AVERAGE(C83:J83)),"=",AVERAGE(C83:J83))</f>
        <v>69.5</v>
      </c>
    </row>
    <row r="84" spans="1:11" ht="27.75" customHeight="1">
      <c r="A84" s="248" t="s">
        <v>132</v>
      </c>
      <c r="B84" s="248"/>
      <c r="C84" s="248"/>
      <c r="D84" s="248"/>
      <c r="E84" s="248"/>
      <c r="F84" s="248"/>
      <c r="G84" s="248"/>
      <c r="H84" s="248"/>
      <c r="I84" s="248"/>
      <c r="J84" s="248"/>
      <c r="K84" s="137"/>
    </row>
    <row r="85" spans="1:12" s="25" customFormat="1" ht="26.25" customHeight="1">
      <c r="A85" s="49" t="s">
        <v>99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3"/>
      <c r="L85" s="144"/>
    </row>
    <row r="86" spans="1:11" ht="15.75" customHeight="1">
      <c r="A86" s="46" t="s">
        <v>100</v>
      </c>
      <c r="B86" s="170" t="s">
        <v>26</v>
      </c>
      <c r="C86" s="116" t="s">
        <v>93</v>
      </c>
      <c r="D86" s="116" t="s">
        <v>93</v>
      </c>
      <c r="E86" s="116" t="s">
        <v>93</v>
      </c>
      <c r="F86" s="116" t="s">
        <v>93</v>
      </c>
      <c r="G86" s="116" t="s">
        <v>93</v>
      </c>
      <c r="H86" s="116" t="s">
        <v>93</v>
      </c>
      <c r="I86" s="116" t="s">
        <v>93</v>
      </c>
      <c r="J86" s="116" t="s">
        <v>93</v>
      </c>
      <c r="K86" s="52" t="str">
        <f>IF(ISERROR(AVERAGE(C86:J86)),"=",AVERAGE(C86:J86))</f>
        <v>=</v>
      </c>
    </row>
    <row r="87" spans="1:11" ht="15.75" customHeight="1">
      <c r="A87" s="46" t="s">
        <v>101</v>
      </c>
      <c r="B87" s="51" t="s">
        <v>0</v>
      </c>
      <c r="C87" s="116" t="s">
        <v>93</v>
      </c>
      <c r="D87" s="116" t="s">
        <v>93</v>
      </c>
      <c r="E87" s="116" t="s">
        <v>93</v>
      </c>
      <c r="F87" s="116" t="s">
        <v>93</v>
      </c>
      <c r="G87" s="116" t="s">
        <v>93</v>
      </c>
      <c r="H87" s="116" t="s">
        <v>93</v>
      </c>
      <c r="I87" s="116" t="s">
        <v>93</v>
      </c>
      <c r="J87" s="116" t="s">
        <v>93</v>
      </c>
      <c r="K87" s="52" t="str">
        <f>IF(ISERROR(AVERAGE(C87:J87)),"=",AVERAGE(C87:J87))</f>
        <v>=</v>
      </c>
    </row>
    <row r="88" spans="1:11" ht="15.75" customHeight="1">
      <c r="A88" s="46" t="s">
        <v>102</v>
      </c>
      <c r="B88" s="51" t="s">
        <v>0</v>
      </c>
      <c r="C88" s="116" t="s">
        <v>93</v>
      </c>
      <c r="D88" s="116" t="s">
        <v>93</v>
      </c>
      <c r="E88" s="116" t="s">
        <v>93</v>
      </c>
      <c r="F88" s="116" t="s">
        <v>93</v>
      </c>
      <c r="G88" s="116" t="s">
        <v>93</v>
      </c>
      <c r="H88" s="116" t="s">
        <v>93</v>
      </c>
      <c r="I88" s="116" t="s">
        <v>93</v>
      </c>
      <c r="J88" s="116" t="s">
        <v>93</v>
      </c>
      <c r="K88" s="52" t="str">
        <f>IF(ISERROR(AVERAGE(C88:J88)),"=",AVERAGE(C88:J88))</f>
        <v>=</v>
      </c>
    </row>
    <row r="89" spans="1:11" ht="15.75" customHeight="1">
      <c r="A89" s="46" t="s">
        <v>103</v>
      </c>
      <c r="B89" s="51" t="s">
        <v>0</v>
      </c>
      <c r="C89" s="116" t="s">
        <v>93</v>
      </c>
      <c r="D89" s="116" t="s">
        <v>93</v>
      </c>
      <c r="E89" s="116" t="s">
        <v>93</v>
      </c>
      <c r="F89" s="116" t="s">
        <v>93</v>
      </c>
      <c r="G89" s="116" t="s">
        <v>93</v>
      </c>
      <c r="H89" s="116" t="s">
        <v>93</v>
      </c>
      <c r="I89" s="116" t="s">
        <v>93</v>
      </c>
      <c r="J89" s="116" t="s">
        <v>93</v>
      </c>
      <c r="K89" s="52" t="str">
        <f>IF(ISERROR(AVERAGE(C89:J89)),"=",AVERAGE(C89:J89))</f>
        <v>=</v>
      </c>
    </row>
    <row r="90" spans="1:11" ht="15.75" customHeight="1">
      <c r="A90" s="46" t="s">
        <v>104</v>
      </c>
      <c r="B90" s="51" t="s">
        <v>0</v>
      </c>
      <c r="C90" s="116" t="s">
        <v>93</v>
      </c>
      <c r="D90" s="116" t="s">
        <v>93</v>
      </c>
      <c r="E90" s="116" t="s">
        <v>93</v>
      </c>
      <c r="F90" s="116" t="s">
        <v>93</v>
      </c>
      <c r="G90" s="116" t="s">
        <v>93</v>
      </c>
      <c r="H90" s="116" t="s">
        <v>93</v>
      </c>
      <c r="I90" s="116" t="s">
        <v>93</v>
      </c>
      <c r="J90" s="116" t="s">
        <v>93</v>
      </c>
      <c r="K90" s="52" t="str">
        <f>IF(ISERROR(AVERAGE(C90:J90)),"=",AVERAGE(C90:J90))</f>
        <v>=</v>
      </c>
    </row>
    <row r="91" spans="1:11" ht="22.5" customHeight="1">
      <c r="A91" s="49" t="s">
        <v>180</v>
      </c>
      <c r="B91" s="47"/>
      <c r="C91" s="47"/>
      <c r="D91" s="47"/>
      <c r="E91" s="47"/>
      <c r="F91" s="47"/>
      <c r="G91" s="145"/>
      <c r="H91" s="146"/>
      <c r="I91" s="145"/>
      <c r="J91" s="146"/>
      <c r="K91" s="147"/>
    </row>
    <row r="92" spans="1:11" ht="15.75" customHeight="1">
      <c r="A92" s="46" t="s">
        <v>107</v>
      </c>
      <c r="B92" s="51" t="s">
        <v>92</v>
      </c>
      <c r="C92" s="116">
        <v>4.3</v>
      </c>
      <c r="D92" s="116">
        <v>4.6</v>
      </c>
      <c r="E92" s="52">
        <v>4.3</v>
      </c>
      <c r="F92" s="52">
        <v>4.6</v>
      </c>
      <c r="G92" s="52">
        <v>4.3</v>
      </c>
      <c r="H92" s="52">
        <v>4.6</v>
      </c>
      <c r="I92" s="52" t="s">
        <v>93</v>
      </c>
      <c r="J92" s="52" t="s">
        <v>93</v>
      </c>
      <c r="K92" s="126">
        <f>IF(ISERROR(AVERAGE(C92:J92)),"=",AVERAGE(C92:J92))</f>
        <v>4.449999999999999</v>
      </c>
    </row>
    <row r="93" spans="1:11" ht="15.75" customHeight="1">
      <c r="A93" s="46" t="s">
        <v>108</v>
      </c>
      <c r="B93" s="51" t="s">
        <v>0</v>
      </c>
      <c r="C93" s="116">
        <v>3.4</v>
      </c>
      <c r="D93" s="116">
        <v>3.9</v>
      </c>
      <c r="E93" s="52">
        <v>3.4</v>
      </c>
      <c r="F93" s="52">
        <v>3.9</v>
      </c>
      <c r="G93" s="52">
        <v>3.4</v>
      </c>
      <c r="H93" s="52">
        <v>3.9</v>
      </c>
      <c r="I93" s="52" t="s">
        <v>93</v>
      </c>
      <c r="J93" s="52" t="s">
        <v>93</v>
      </c>
      <c r="K93" s="126">
        <f>IF(ISERROR(AVERAGE(C93:J93)),"=",AVERAGE(C93:J93))</f>
        <v>3.65</v>
      </c>
    </row>
    <row r="94" spans="1:11" ht="15.75" customHeight="1">
      <c r="A94" s="46" t="s">
        <v>109</v>
      </c>
      <c r="B94" s="51" t="s">
        <v>0</v>
      </c>
      <c r="C94" s="116">
        <v>3.5</v>
      </c>
      <c r="D94" s="116">
        <v>4.4</v>
      </c>
      <c r="E94" s="52">
        <v>3.5</v>
      </c>
      <c r="F94" s="52">
        <v>4.4</v>
      </c>
      <c r="G94" s="52">
        <v>3.5</v>
      </c>
      <c r="H94" s="52">
        <v>4.4</v>
      </c>
      <c r="I94" s="52" t="s">
        <v>93</v>
      </c>
      <c r="J94" s="52" t="s">
        <v>93</v>
      </c>
      <c r="K94" s="126">
        <f>IF(ISERROR(AVERAGE(C94:J94)),"=",AVERAGE(C94:J94))</f>
        <v>3.9500000000000006</v>
      </c>
    </row>
    <row r="95" spans="1:11" ht="15.75" customHeight="1">
      <c r="A95" s="46" t="s">
        <v>110</v>
      </c>
      <c r="B95" s="51" t="s">
        <v>0</v>
      </c>
      <c r="C95" s="116">
        <v>3.3</v>
      </c>
      <c r="D95" s="116">
        <v>3.7</v>
      </c>
      <c r="E95" s="52">
        <v>3.2</v>
      </c>
      <c r="F95" s="52">
        <v>3.7</v>
      </c>
      <c r="G95" s="52">
        <v>3.2</v>
      </c>
      <c r="H95" s="52">
        <v>3.7</v>
      </c>
      <c r="I95" s="52" t="s">
        <v>93</v>
      </c>
      <c r="J95" s="52" t="s">
        <v>93</v>
      </c>
      <c r="K95" s="126">
        <f>IF(ISERROR(AVERAGE(C95:J95)),"=",AVERAGE(C95:J95))</f>
        <v>3.4666666666666663</v>
      </c>
    </row>
    <row r="96" spans="1:11" ht="18" customHeight="1">
      <c r="A96" s="49" t="s">
        <v>23</v>
      </c>
      <c r="B96" s="33" t="s">
        <v>5</v>
      </c>
      <c r="C96" s="139"/>
      <c r="D96" s="139"/>
      <c r="E96" s="139"/>
      <c r="F96" s="139"/>
      <c r="G96" s="148"/>
      <c r="H96" s="149"/>
      <c r="I96" s="148"/>
      <c r="J96" s="149"/>
      <c r="K96" s="147"/>
    </row>
    <row r="97" spans="1:11" ht="18" customHeight="1">
      <c r="A97" s="33" t="s">
        <v>13</v>
      </c>
      <c r="B97" s="33"/>
      <c r="C97" s="139"/>
      <c r="D97" s="139"/>
      <c r="E97" s="139"/>
      <c r="F97" s="139"/>
      <c r="G97" s="148"/>
      <c r="H97" s="149"/>
      <c r="I97" s="148"/>
      <c r="J97" s="149"/>
      <c r="K97" s="147"/>
    </row>
    <row r="98" spans="1:11" ht="15.75" customHeight="1">
      <c r="A98" s="150" t="s">
        <v>79</v>
      </c>
      <c r="B98" s="51" t="s">
        <v>27</v>
      </c>
      <c r="C98" s="116">
        <v>1.15</v>
      </c>
      <c r="D98" s="116">
        <v>1.17</v>
      </c>
      <c r="E98" s="52">
        <v>1.15</v>
      </c>
      <c r="F98" s="52">
        <v>1.17</v>
      </c>
      <c r="G98" s="52">
        <v>1.15</v>
      </c>
      <c r="H98" s="52">
        <v>1.17</v>
      </c>
      <c r="I98" s="52">
        <v>1.15</v>
      </c>
      <c r="J98" s="52">
        <v>1.17</v>
      </c>
      <c r="K98" s="52">
        <f>IF(ISERROR(AVERAGE(C98:J98)),"=",AVERAGE(C98:J98))</f>
        <v>1.16</v>
      </c>
    </row>
    <row r="99" spans="1:11" ht="15.75" customHeight="1">
      <c r="A99" s="151" t="s">
        <v>66</v>
      </c>
      <c r="B99" s="33" t="s">
        <v>5</v>
      </c>
      <c r="C99" s="134"/>
      <c r="D99" s="134"/>
      <c r="E99" s="86"/>
      <c r="F99" s="86"/>
      <c r="G99" s="86"/>
      <c r="H99" s="86"/>
      <c r="I99" s="86"/>
      <c r="J99" s="86"/>
      <c r="K99" s="119"/>
    </row>
    <row r="100" spans="1:11" ht="15.75" customHeight="1">
      <c r="A100" s="152" t="s">
        <v>32</v>
      </c>
      <c r="B100" s="51" t="s">
        <v>27</v>
      </c>
      <c r="C100" s="116">
        <v>1.3</v>
      </c>
      <c r="D100" s="116">
        <v>1.32</v>
      </c>
      <c r="E100" s="52">
        <v>1.3</v>
      </c>
      <c r="F100" s="52">
        <v>1.32</v>
      </c>
      <c r="G100" s="52">
        <v>1.33</v>
      </c>
      <c r="H100" s="52">
        <v>1.35</v>
      </c>
      <c r="I100" s="52">
        <v>1.36</v>
      </c>
      <c r="J100" s="52">
        <v>1.38</v>
      </c>
      <c r="K100" s="52">
        <f>IF(ISERROR(AVERAGE(C100:J100)),"=",AVERAGE(C100:J100))</f>
        <v>1.3325</v>
      </c>
    </row>
    <row r="101" spans="1:11" ht="15.75" customHeight="1">
      <c r="A101" s="152" t="s">
        <v>33</v>
      </c>
      <c r="B101" s="51" t="s">
        <v>0</v>
      </c>
      <c r="C101" s="116">
        <v>1.2</v>
      </c>
      <c r="D101" s="116">
        <v>1.22</v>
      </c>
      <c r="E101" s="52">
        <v>1.2</v>
      </c>
      <c r="F101" s="52">
        <v>1.22</v>
      </c>
      <c r="G101" s="52">
        <v>1.2</v>
      </c>
      <c r="H101" s="52">
        <v>1.22</v>
      </c>
      <c r="I101" s="52">
        <v>1.23</v>
      </c>
      <c r="J101" s="52">
        <v>1.25</v>
      </c>
      <c r="K101" s="52">
        <f>IF(ISERROR(AVERAGE(C101:J101)),"=",AVERAGE(C101:J101))</f>
        <v>1.2175</v>
      </c>
    </row>
    <row r="102" spans="1:11" ht="15.75" customHeight="1">
      <c r="A102" s="46" t="s">
        <v>36</v>
      </c>
      <c r="B102" s="51" t="s">
        <v>0</v>
      </c>
      <c r="C102" s="116">
        <v>2.4</v>
      </c>
      <c r="D102" s="116">
        <v>2.44</v>
      </c>
      <c r="E102" s="52">
        <v>2.4</v>
      </c>
      <c r="F102" s="52">
        <v>2.44</v>
      </c>
      <c r="G102" s="52">
        <v>2.4</v>
      </c>
      <c r="H102" s="52">
        <v>2.44</v>
      </c>
      <c r="I102" s="52">
        <v>2.4</v>
      </c>
      <c r="J102" s="52">
        <v>2.44</v>
      </c>
      <c r="K102" s="52">
        <f>IF(ISERROR(AVERAGE(C102:J102)),"=",AVERAGE(C102:J102))</f>
        <v>2.42</v>
      </c>
    </row>
    <row r="103" spans="1:11" ht="15.75" customHeight="1">
      <c r="A103" s="151" t="s">
        <v>37</v>
      </c>
      <c r="B103" s="33"/>
      <c r="C103" s="134"/>
      <c r="D103" s="134"/>
      <c r="E103" s="86"/>
      <c r="F103" s="86"/>
      <c r="G103" s="86"/>
      <c r="H103" s="86"/>
      <c r="I103" s="86"/>
      <c r="J103" s="86"/>
      <c r="K103" s="147"/>
    </row>
    <row r="104" spans="1:11" ht="15.75" customHeight="1">
      <c r="A104" s="152" t="s">
        <v>34</v>
      </c>
      <c r="B104" s="51" t="s">
        <v>0</v>
      </c>
      <c r="C104" s="116">
        <v>1.9</v>
      </c>
      <c r="D104" s="116">
        <v>1.96</v>
      </c>
      <c r="E104" s="52">
        <v>1.85</v>
      </c>
      <c r="F104" s="52">
        <v>1.91</v>
      </c>
      <c r="G104" s="52">
        <v>1.79</v>
      </c>
      <c r="H104" s="52">
        <v>1.85</v>
      </c>
      <c r="I104" s="52">
        <v>1.79</v>
      </c>
      <c r="J104" s="52">
        <v>1.85</v>
      </c>
      <c r="K104" s="52">
        <f>IF(ISERROR(AVERAGE(C104:J104)),"=",AVERAGE(C104:J104))</f>
        <v>1.8625</v>
      </c>
    </row>
    <row r="105" spans="1:11" ht="15.75" customHeight="1">
      <c r="A105" s="152" t="s">
        <v>35</v>
      </c>
      <c r="B105" s="51" t="s">
        <v>0</v>
      </c>
      <c r="C105" s="116">
        <v>1.96</v>
      </c>
      <c r="D105" s="116">
        <v>2.02</v>
      </c>
      <c r="E105" s="52">
        <v>1.91</v>
      </c>
      <c r="F105" s="52">
        <v>1.97</v>
      </c>
      <c r="G105" s="52">
        <v>1.85</v>
      </c>
      <c r="H105" s="52">
        <v>1.91</v>
      </c>
      <c r="I105" s="52">
        <v>1.85</v>
      </c>
      <c r="J105" s="52">
        <v>1.91</v>
      </c>
      <c r="K105" s="52">
        <f>IF(ISERROR(AVERAGE(C105:J105)),"=",AVERAGE(C105:J105))</f>
        <v>1.9224999999999999</v>
      </c>
    </row>
    <row r="106" spans="1:10" ht="12.75">
      <c r="A106" s="2"/>
      <c r="B106" s="2"/>
      <c r="C106" s="116"/>
      <c r="D106" s="116"/>
      <c r="E106" s="2"/>
      <c r="F106" s="2"/>
      <c r="G106" s="2"/>
      <c r="H106" s="2"/>
      <c r="I106" s="2"/>
      <c r="J106" s="2"/>
    </row>
    <row r="107" spans="1:11" ht="20.25" customHeight="1">
      <c r="A107" s="112"/>
      <c r="B107" s="113"/>
      <c r="C107" s="251" t="s">
        <v>210</v>
      </c>
      <c r="D107" s="252"/>
      <c r="E107" s="251" t="s">
        <v>211</v>
      </c>
      <c r="F107" s="252"/>
      <c r="G107" s="251" t="s">
        <v>212</v>
      </c>
      <c r="H107" s="252"/>
      <c r="I107" s="251" t="s">
        <v>213</v>
      </c>
      <c r="J107" s="252"/>
      <c r="K107" s="114" t="s">
        <v>123</v>
      </c>
    </row>
    <row r="108" spans="1:11" ht="18" customHeight="1">
      <c r="A108" s="153"/>
      <c r="B108" s="154"/>
      <c r="C108" s="174" t="s">
        <v>124</v>
      </c>
      <c r="D108" s="174" t="s">
        <v>125</v>
      </c>
      <c r="E108" s="174" t="s">
        <v>124</v>
      </c>
      <c r="F108" s="174" t="s">
        <v>125</v>
      </c>
      <c r="G108" s="174" t="s">
        <v>124</v>
      </c>
      <c r="H108" s="174" t="s">
        <v>125</v>
      </c>
      <c r="I108" s="174" t="s">
        <v>124</v>
      </c>
      <c r="J108" s="174" t="s">
        <v>125</v>
      </c>
      <c r="K108" s="171" t="s">
        <v>214</v>
      </c>
    </row>
    <row r="109" spans="1:11" ht="30" customHeight="1">
      <c r="A109" s="47" t="s">
        <v>80</v>
      </c>
      <c r="B109" s="155"/>
      <c r="C109" s="156"/>
      <c r="D109" s="156"/>
      <c r="K109" s="157"/>
    </row>
    <row r="110" spans="1:10" ht="20.25" customHeight="1">
      <c r="A110" s="158" t="s">
        <v>46</v>
      </c>
      <c r="E110" s="89"/>
      <c r="F110" s="89"/>
      <c r="G110" s="89"/>
      <c r="H110" s="89"/>
      <c r="I110" s="89"/>
      <c r="J110" s="89"/>
    </row>
    <row r="111" spans="1:11" ht="18" customHeight="1">
      <c r="A111" s="48" t="s">
        <v>112</v>
      </c>
      <c r="B111" s="33" t="s">
        <v>5</v>
      </c>
      <c r="C111" s="246"/>
      <c r="D111" s="246"/>
      <c r="E111" s="246"/>
      <c r="F111" s="246"/>
      <c r="G111" s="33"/>
      <c r="H111" s="33"/>
      <c r="I111" s="33"/>
      <c r="J111" s="33"/>
      <c r="K111" s="160"/>
    </row>
    <row r="112" spans="1:11" ht="18" customHeight="1">
      <c r="A112" s="46" t="s">
        <v>133</v>
      </c>
      <c r="B112" s="51" t="s">
        <v>27</v>
      </c>
      <c r="C112" s="116">
        <v>2.45</v>
      </c>
      <c r="D112" s="116">
        <v>2.55</v>
      </c>
      <c r="E112" s="52">
        <v>2.45</v>
      </c>
      <c r="F112" s="52">
        <v>2.55</v>
      </c>
      <c r="G112" s="52">
        <v>2.44</v>
      </c>
      <c r="H112" s="52">
        <v>2.54</v>
      </c>
      <c r="I112" s="52">
        <v>2.44</v>
      </c>
      <c r="J112" s="52">
        <v>2.54</v>
      </c>
      <c r="K112" s="52">
        <f aca="true" t="shared" si="3" ref="K112:K117">IF(ISERROR(AVERAGE(C112:J112)),"=",AVERAGE(C112:J112))</f>
        <v>2.495</v>
      </c>
    </row>
    <row r="113" spans="1:11" ht="18" customHeight="1">
      <c r="A113" s="46" t="s">
        <v>134</v>
      </c>
      <c r="B113" s="51" t="s">
        <v>0</v>
      </c>
      <c r="C113" s="116">
        <v>2.23</v>
      </c>
      <c r="D113" s="116">
        <v>2.33</v>
      </c>
      <c r="E113" s="52">
        <v>2.23</v>
      </c>
      <c r="F113" s="52">
        <v>2.33</v>
      </c>
      <c r="G113" s="52">
        <v>2.2</v>
      </c>
      <c r="H113" s="52">
        <v>2.3</v>
      </c>
      <c r="I113" s="52">
        <v>2.2</v>
      </c>
      <c r="J113" s="52">
        <v>2.3</v>
      </c>
      <c r="K113" s="52">
        <f t="shared" si="3"/>
        <v>2.265</v>
      </c>
    </row>
    <row r="114" spans="1:11" ht="18" customHeight="1">
      <c r="A114" s="46" t="s">
        <v>135</v>
      </c>
      <c r="B114" s="51" t="s">
        <v>0</v>
      </c>
      <c r="C114" s="116">
        <v>2.23</v>
      </c>
      <c r="D114" s="116">
        <v>2.33</v>
      </c>
      <c r="E114" s="52">
        <v>2.2</v>
      </c>
      <c r="F114" s="52">
        <v>2.3</v>
      </c>
      <c r="G114" s="52">
        <v>2.17</v>
      </c>
      <c r="H114" s="52">
        <v>2.27</v>
      </c>
      <c r="I114" s="52">
        <v>2.17</v>
      </c>
      <c r="J114" s="52">
        <v>2.27</v>
      </c>
      <c r="K114" s="52">
        <f t="shared" si="3"/>
        <v>2.2425</v>
      </c>
    </row>
    <row r="115" spans="1:11" ht="18" customHeight="1">
      <c r="A115" s="46" t="s">
        <v>136</v>
      </c>
      <c r="B115" s="51" t="s">
        <v>0</v>
      </c>
      <c r="C115" s="116">
        <v>2</v>
      </c>
      <c r="D115" s="116">
        <v>2.1</v>
      </c>
      <c r="E115" s="52">
        <v>2</v>
      </c>
      <c r="F115" s="52">
        <v>2.1</v>
      </c>
      <c r="G115" s="52">
        <v>1.98</v>
      </c>
      <c r="H115" s="52">
        <v>2.08</v>
      </c>
      <c r="I115" s="52">
        <v>1.98</v>
      </c>
      <c r="J115" s="52">
        <v>2.08</v>
      </c>
      <c r="K115" s="52">
        <f t="shared" si="3"/>
        <v>2.04</v>
      </c>
    </row>
    <row r="116" spans="1:11" ht="18" customHeight="1">
      <c r="A116" s="46" t="s">
        <v>81</v>
      </c>
      <c r="B116" s="51" t="s">
        <v>0</v>
      </c>
      <c r="C116" s="116">
        <v>1.9</v>
      </c>
      <c r="D116" s="116">
        <v>1.97</v>
      </c>
      <c r="E116" s="52">
        <v>1.9</v>
      </c>
      <c r="F116" s="52">
        <v>1.97</v>
      </c>
      <c r="G116" s="52">
        <v>1.88</v>
      </c>
      <c r="H116" s="52">
        <v>1.95</v>
      </c>
      <c r="I116" s="52">
        <v>1.88</v>
      </c>
      <c r="J116" s="52">
        <v>1.95</v>
      </c>
      <c r="K116" s="52">
        <f t="shared" si="3"/>
        <v>1.9249999999999998</v>
      </c>
    </row>
    <row r="117" spans="1:11" ht="18" customHeight="1">
      <c r="A117" s="46" t="s">
        <v>64</v>
      </c>
      <c r="B117" s="51" t="s">
        <v>0</v>
      </c>
      <c r="C117" s="116">
        <v>1.4</v>
      </c>
      <c r="D117" s="116">
        <v>1.48</v>
      </c>
      <c r="E117" s="52">
        <v>1.4</v>
      </c>
      <c r="F117" s="52">
        <v>1.48</v>
      </c>
      <c r="G117" s="52">
        <v>1.38</v>
      </c>
      <c r="H117" s="52">
        <v>1.46</v>
      </c>
      <c r="I117" s="52">
        <v>1.38</v>
      </c>
      <c r="J117" s="52">
        <v>1.46</v>
      </c>
      <c r="K117" s="52">
        <f t="shared" si="3"/>
        <v>1.4300000000000002</v>
      </c>
    </row>
    <row r="118" spans="1:11" ht="18" customHeight="1">
      <c r="A118" s="48" t="s">
        <v>82</v>
      </c>
      <c r="B118" s="33"/>
      <c r="C118" s="119"/>
      <c r="D118" s="119"/>
      <c r="E118" s="119"/>
      <c r="F118" s="119"/>
      <c r="G118" s="118"/>
      <c r="H118" s="146"/>
      <c r="I118" s="118"/>
      <c r="J118" s="146"/>
      <c r="K118" s="147"/>
    </row>
    <row r="119" spans="1:11" ht="18" customHeight="1">
      <c r="A119" s="151" t="s">
        <v>14</v>
      </c>
      <c r="B119" s="33"/>
      <c r="C119" s="139"/>
      <c r="D119" s="139"/>
      <c r="E119" s="139"/>
      <c r="F119" s="139"/>
      <c r="G119" s="118"/>
      <c r="H119" s="146"/>
      <c r="I119" s="118"/>
      <c r="J119" s="146"/>
      <c r="K119" s="147"/>
    </row>
    <row r="120" spans="1:11" ht="18" customHeight="1">
      <c r="A120" s="161" t="s">
        <v>67</v>
      </c>
      <c r="B120" s="51" t="s">
        <v>27</v>
      </c>
      <c r="C120" s="116">
        <v>1.68</v>
      </c>
      <c r="D120" s="116">
        <v>1.83</v>
      </c>
      <c r="E120" s="52">
        <v>1.68</v>
      </c>
      <c r="F120" s="52">
        <v>1.83</v>
      </c>
      <c r="G120" s="52">
        <v>1.68</v>
      </c>
      <c r="H120" s="52">
        <v>1.83</v>
      </c>
      <c r="I120" s="52">
        <v>1.68</v>
      </c>
      <c r="J120" s="52">
        <v>1.83</v>
      </c>
      <c r="K120" s="52">
        <f>IF(ISERROR(AVERAGE(C120:J120)),"=",AVERAGE(C120:J120))</f>
        <v>1.755</v>
      </c>
    </row>
    <row r="121" spans="1:11" ht="18" customHeight="1">
      <c r="A121" s="161" t="s">
        <v>68</v>
      </c>
      <c r="B121" s="51" t="s">
        <v>0</v>
      </c>
      <c r="C121" s="116">
        <v>1.46</v>
      </c>
      <c r="D121" s="116">
        <v>1.65</v>
      </c>
      <c r="E121" s="52">
        <v>1.46</v>
      </c>
      <c r="F121" s="52">
        <v>1.65</v>
      </c>
      <c r="G121" s="52">
        <v>1.46</v>
      </c>
      <c r="H121" s="52">
        <v>1.65</v>
      </c>
      <c r="I121" s="52">
        <v>1.46</v>
      </c>
      <c r="J121" s="52">
        <v>1.65</v>
      </c>
      <c r="K121" s="52">
        <f>IF(ISERROR(AVERAGE(C121:J121)),"=",AVERAGE(C121:J121))</f>
        <v>1.555</v>
      </c>
    </row>
    <row r="122" spans="1:11" ht="18" customHeight="1">
      <c r="A122" s="46" t="s">
        <v>15</v>
      </c>
      <c r="B122" s="51"/>
      <c r="C122" s="116"/>
      <c r="D122" s="116"/>
      <c r="E122" s="52"/>
      <c r="F122" s="52"/>
      <c r="G122" s="52"/>
      <c r="H122" s="52"/>
      <c r="I122" s="52"/>
      <c r="J122" s="52"/>
      <c r="K122" s="52"/>
    </row>
    <row r="123" spans="1:11" ht="18" customHeight="1">
      <c r="A123" s="161" t="s">
        <v>67</v>
      </c>
      <c r="B123" s="51" t="s">
        <v>0</v>
      </c>
      <c r="C123" s="116">
        <v>1.21</v>
      </c>
      <c r="D123" s="116">
        <v>1.36</v>
      </c>
      <c r="E123" s="52">
        <v>1.21</v>
      </c>
      <c r="F123" s="52">
        <v>1.36</v>
      </c>
      <c r="G123" s="52">
        <v>1.21</v>
      </c>
      <c r="H123" s="52">
        <v>1.36</v>
      </c>
      <c r="I123" s="52">
        <v>1.21</v>
      </c>
      <c r="J123" s="52">
        <v>1.36</v>
      </c>
      <c r="K123" s="52">
        <f>IF(ISERROR(AVERAGE(C123:J123)),"=",AVERAGE(C123:J123))</f>
        <v>1.2850000000000001</v>
      </c>
    </row>
    <row r="124" spans="1:11" ht="18" customHeight="1">
      <c r="A124" s="161" t="s">
        <v>68</v>
      </c>
      <c r="B124" s="51" t="s">
        <v>0</v>
      </c>
      <c r="C124" s="116">
        <v>1.02</v>
      </c>
      <c r="D124" s="116">
        <v>1.09</v>
      </c>
      <c r="E124" s="52">
        <v>1.02</v>
      </c>
      <c r="F124" s="52">
        <v>1.09</v>
      </c>
      <c r="G124" s="52">
        <v>1.02</v>
      </c>
      <c r="H124" s="52">
        <v>1.09</v>
      </c>
      <c r="I124" s="52">
        <v>1.02</v>
      </c>
      <c r="J124" s="52">
        <v>1.09</v>
      </c>
      <c r="K124" s="52">
        <f>IF(ISERROR(AVERAGE(C124:J124)),"=",AVERAGE(C124:J124))</f>
        <v>1.055</v>
      </c>
    </row>
    <row r="125" spans="1:11" ht="18" customHeight="1">
      <c r="A125" s="46" t="s">
        <v>16</v>
      </c>
      <c r="B125" s="51" t="s">
        <v>0</v>
      </c>
      <c r="C125" s="116">
        <v>0.71</v>
      </c>
      <c r="D125" s="116">
        <v>0.84</v>
      </c>
      <c r="E125" s="52">
        <v>0.71</v>
      </c>
      <c r="F125" s="52">
        <v>0.84</v>
      </c>
      <c r="G125" s="52">
        <v>0.71</v>
      </c>
      <c r="H125" s="52">
        <v>0.84</v>
      </c>
      <c r="I125" s="52">
        <v>0.71</v>
      </c>
      <c r="J125" s="52">
        <v>0.84</v>
      </c>
      <c r="K125" s="52">
        <f>IF(ISERROR(AVERAGE(C125:J125)),"=",AVERAGE(C125:J125))</f>
        <v>0.7749999999999999</v>
      </c>
    </row>
    <row r="126" spans="1:11" ht="18" customHeight="1">
      <c r="A126" s="48" t="s">
        <v>22</v>
      </c>
      <c r="B126" s="33"/>
      <c r="C126" s="119"/>
      <c r="D126" s="119"/>
      <c r="E126" s="119"/>
      <c r="F126" s="119"/>
      <c r="G126" s="119"/>
      <c r="H126" s="119"/>
      <c r="I126" s="118"/>
      <c r="J126" s="146"/>
      <c r="K126" s="147"/>
    </row>
    <row r="127" spans="1:11" ht="18" customHeight="1">
      <c r="A127" s="46" t="s">
        <v>38</v>
      </c>
      <c r="B127" s="51" t="s">
        <v>27</v>
      </c>
      <c r="C127" s="116">
        <v>1.09</v>
      </c>
      <c r="D127" s="116">
        <v>1.21</v>
      </c>
      <c r="E127" s="52">
        <v>1.09</v>
      </c>
      <c r="F127" s="52">
        <v>1.21</v>
      </c>
      <c r="G127" s="52">
        <v>1.11</v>
      </c>
      <c r="H127" s="52">
        <v>1.23</v>
      </c>
      <c r="I127" s="52">
        <v>1.11</v>
      </c>
      <c r="J127" s="52">
        <v>1.23</v>
      </c>
      <c r="K127" s="52">
        <f>IF(ISERROR(AVERAGE(C127:J127)),"=",AVERAGE(C127:J127))</f>
        <v>1.16</v>
      </c>
    </row>
    <row r="128" spans="1:12" ht="18" customHeight="1">
      <c r="A128" s="46" t="s">
        <v>91</v>
      </c>
      <c r="B128" s="51" t="s">
        <v>0</v>
      </c>
      <c r="C128" s="116">
        <v>1.11</v>
      </c>
      <c r="D128" s="116">
        <v>1.27</v>
      </c>
      <c r="E128" s="52">
        <v>1.11</v>
      </c>
      <c r="F128" s="52">
        <v>1.27</v>
      </c>
      <c r="G128" s="52">
        <v>1.13</v>
      </c>
      <c r="H128" s="52">
        <v>1.29</v>
      </c>
      <c r="I128" s="52">
        <v>1.13</v>
      </c>
      <c r="J128" s="52">
        <v>1.29</v>
      </c>
      <c r="K128" s="52">
        <f>IF(ISERROR(AVERAGE(C128:J128)),"=",AVERAGE(C128:J128))</f>
        <v>1.1999999999999997</v>
      </c>
      <c r="L128" s="162"/>
    </row>
    <row r="129" spans="1:11" ht="24" customHeight="1">
      <c r="A129" s="47" t="s">
        <v>71</v>
      </c>
      <c r="B129" s="47"/>
      <c r="C129" s="163"/>
      <c r="D129" s="163"/>
      <c r="E129" s="163"/>
      <c r="F129" s="163"/>
      <c r="G129" s="164"/>
      <c r="H129" s="146"/>
      <c r="I129" s="164"/>
      <c r="J129" s="146"/>
      <c r="K129" s="159"/>
    </row>
    <row r="130" spans="1:11" ht="18" customHeight="1">
      <c r="A130" s="48" t="s">
        <v>113</v>
      </c>
      <c r="B130" s="33"/>
      <c r="C130" s="163"/>
      <c r="D130" s="163"/>
      <c r="E130" s="163"/>
      <c r="F130" s="163"/>
      <c r="G130" s="118"/>
      <c r="H130" s="146"/>
      <c r="I130" s="118"/>
      <c r="J130" s="146"/>
      <c r="K130" s="159"/>
    </row>
    <row r="131" spans="1:11" ht="18" customHeight="1">
      <c r="A131" s="46" t="s">
        <v>42</v>
      </c>
      <c r="B131" s="51" t="s">
        <v>27</v>
      </c>
      <c r="C131" s="116">
        <v>1.25</v>
      </c>
      <c r="D131" s="116">
        <v>1.95</v>
      </c>
      <c r="E131" s="52">
        <v>1.5</v>
      </c>
      <c r="F131" s="52">
        <v>2.2</v>
      </c>
      <c r="G131" s="52">
        <v>1.5</v>
      </c>
      <c r="H131" s="52">
        <v>2.25</v>
      </c>
      <c r="I131" s="52">
        <v>1.5</v>
      </c>
      <c r="J131" s="52">
        <v>2.25</v>
      </c>
      <c r="K131" s="52">
        <f aca="true" t="shared" si="4" ref="K131:K137">IF(ISERROR(AVERAGE(C131:J131)),"=",AVERAGE(C131:J131))</f>
        <v>1.8</v>
      </c>
    </row>
    <row r="132" spans="1:11" ht="18" customHeight="1">
      <c r="A132" s="46" t="s">
        <v>43</v>
      </c>
      <c r="B132" s="51" t="s">
        <v>0</v>
      </c>
      <c r="C132" s="116">
        <v>3.5</v>
      </c>
      <c r="D132" s="116">
        <v>4.35</v>
      </c>
      <c r="E132" s="52">
        <v>3.5</v>
      </c>
      <c r="F132" s="52">
        <v>4.35</v>
      </c>
      <c r="G132" s="52">
        <v>3.5</v>
      </c>
      <c r="H132" s="52">
        <v>4.35</v>
      </c>
      <c r="I132" s="52">
        <v>3.5</v>
      </c>
      <c r="J132" s="52">
        <v>4.35</v>
      </c>
      <c r="K132" s="52">
        <f t="shared" si="4"/>
        <v>3.925</v>
      </c>
    </row>
    <row r="133" spans="1:11" ht="18" customHeight="1">
      <c r="A133" s="46" t="s">
        <v>44</v>
      </c>
      <c r="B133" s="51" t="s">
        <v>0</v>
      </c>
      <c r="C133" s="116">
        <v>2.5</v>
      </c>
      <c r="D133" s="116">
        <v>2.6</v>
      </c>
      <c r="E133" s="52">
        <v>2.5</v>
      </c>
      <c r="F133" s="52">
        <v>2.6</v>
      </c>
      <c r="G133" s="52">
        <v>2.5</v>
      </c>
      <c r="H133" s="52">
        <v>2.6</v>
      </c>
      <c r="I133" s="52">
        <v>2.5</v>
      </c>
      <c r="J133" s="52">
        <v>2.6</v>
      </c>
      <c r="K133" s="52">
        <f t="shared" si="4"/>
        <v>2.55</v>
      </c>
    </row>
    <row r="134" spans="1:11" ht="18" customHeight="1">
      <c r="A134" s="46" t="s">
        <v>39</v>
      </c>
      <c r="B134" s="51" t="s">
        <v>0</v>
      </c>
      <c r="C134" s="116">
        <v>2.38</v>
      </c>
      <c r="D134" s="116">
        <v>2.48</v>
      </c>
      <c r="E134" s="52">
        <v>2.38</v>
      </c>
      <c r="F134" s="52">
        <v>2.48</v>
      </c>
      <c r="G134" s="52">
        <v>2.38</v>
      </c>
      <c r="H134" s="52">
        <v>2.48</v>
      </c>
      <c r="I134" s="52">
        <v>2.38</v>
      </c>
      <c r="J134" s="52">
        <v>2.48</v>
      </c>
      <c r="K134" s="52">
        <f t="shared" si="4"/>
        <v>2.4299999999999997</v>
      </c>
    </row>
    <row r="135" spans="1:11" ht="18" customHeight="1">
      <c r="A135" s="46" t="s">
        <v>40</v>
      </c>
      <c r="B135" s="51" t="s">
        <v>0</v>
      </c>
      <c r="C135" s="116">
        <v>2.75</v>
      </c>
      <c r="D135" s="116">
        <v>2.85</v>
      </c>
      <c r="E135" s="52">
        <v>2.75</v>
      </c>
      <c r="F135" s="52">
        <v>2.85</v>
      </c>
      <c r="G135" s="52">
        <v>2.75</v>
      </c>
      <c r="H135" s="52">
        <v>2.85</v>
      </c>
      <c r="I135" s="52">
        <v>2.75</v>
      </c>
      <c r="J135" s="52">
        <v>2.85</v>
      </c>
      <c r="K135" s="52">
        <f t="shared" si="4"/>
        <v>2.8000000000000003</v>
      </c>
    </row>
    <row r="136" spans="1:11" ht="18" customHeight="1">
      <c r="A136" s="46" t="s">
        <v>83</v>
      </c>
      <c r="B136" s="51" t="s">
        <v>0</v>
      </c>
      <c r="C136" s="116">
        <v>2.59</v>
      </c>
      <c r="D136" s="116">
        <v>2.65</v>
      </c>
      <c r="E136" s="52">
        <v>2.59</v>
      </c>
      <c r="F136" s="52">
        <v>2.65</v>
      </c>
      <c r="G136" s="52">
        <v>2.59</v>
      </c>
      <c r="H136" s="52">
        <v>2.65</v>
      </c>
      <c r="I136" s="52">
        <v>2.59</v>
      </c>
      <c r="J136" s="52">
        <v>2.65</v>
      </c>
      <c r="K136" s="52">
        <f t="shared" si="4"/>
        <v>2.62</v>
      </c>
    </row>
    <row r="137" spans="1:11" ht="18" customHeight="1">
      <c r="A137" s="46" t="s">
        <v>122</v>
      </c>
      <c r="B137" s="51" t="s">
        <v>0</v>
      </c>
      <c r="C137" s="116">
        <v>2.4</v>
      </c>
      <c r="D137" s="116">
        <v>3</v>
      </c>
      <c r="E137" s="52">
        <v>2.4</v>
      </c>
      <c r="F137" s="52">
        <v>3</v>
      </c>
      <c r="G137" s="52">
        <v>2.4</v>
      </c>
      <c r="H137" s="52">
        <v>3</v>
      </c>
      <c r="I137" s="52">
        <v>2.4</v>
      </c>
      <c r="J137" s="52">
        <v>3</v>
      </c>
      <c r="K137" s="52">
        <f t="shared" si="4"/>
        <v>2.7</v>
      </c>
    </row>
    <row r="138" spans="1:11" ht="18" customHeight="1">
      <c r="A138" s="48" t="s">
        <v>22</v>
      </c>
      <c r="B138" s="33"/>
      <c r="C138" s="163"/>
      <c r="D138" s="163"/>
      <c r="E138" s="163"/>
      <c r="F138" s="163"/>
      <c r="G138" s="118"/>
      <c r="H138" s="146"/>
      <c r="I138" s="118"/>
      <c r="J138" s="146"/>
      <c r="K138" s="159"/>
    </row>
    <row r="139" spans="1:11" ht="18" customHeight="1">
      <c r="A139" s="46" t="s">
        <v>69</v>
      </c>
      <c r="B139" s="51" t="s">
        <v>27</v>
      </c>
      <c r="C139" s="116">
        <v>2.36</v>
      </c>
      <c r="D139" s="116">
        <v>2.44</v>
      </c>
      <c r="E139" s="52">
        <v>2.37</v>
      </c>
      <c r="F139" s="52">
        <v>2.45</v>
      </c>
      <c r="G139" s="52">
        <v>2.37</v>
      </c>
      <c r="H139" s="52">
        <v>2.45</v>
      </c>
      <c r="I139" s="52">
        <v>2.37</v>
      </c>
      <c r="J139" s="52">
        <v>2.45</v>
      </c>
      <c r="K139" s="52">
        <f>IF(ISERROR(AVERAGE(C139:J139)),"=",AVERAGE(C139:J139))</f>
        <v>2.4075</v>
      </c>
    </row>
    <row r="140" spans="1:11" ht="18" customHeight="1">
      <c r="A140" s="46" t="s">
        <v>70</v>
      </c>
      <c r="B140" s="51" t="s">
        <v>0</v>
      </c>
      <c r="C140" s="116">
        <v>1.98</v>
      </c>
      <c r="D140" s="116">
        <v>2.05</v>
      </c>
      <c r="E140" s="52">
        <v>2.01</v>
      </c>
      <c r="F140" s="52">
        <v>2.08</v>
      </c>
      <c r="G140" s="52">
        <v>2.03</v>
      </c>
      <c r="H140" s="52">
        <v>2.1</v>
      </c>
      <c r="I140" s="52">
        <v>2.03</v>
      </c>
      <c r="J140" s="52">
        <v>2.1</v>
      </c>
      <c r="K140" s="52">
        <f>IF(ISERROR(AVERAGE(C140:J140)),"=",AVERAGE(C140:J140))</f>
        <v>2.0475</v>
      </c>
    </row>
    <row r="141" spans="1:11" ht="20.25" customHeight="1">
      <c r="A141" s="47" t="s">
        <v>84</v>
      </c>
      <c r="B141" s="33"/>
      <c r="C141" s="163"/>
      <c r="D141" s="163"/>
      <c r="E141" s="163"/>
      <c r="F141" s="163"/>
      <c r="G141" s="164"/>
      <c r="H141" s="146"/>
      <c r="I141" s="164"/>
      <c r="J141" s="146"/>
      <c r="K141" s="147"/>
    </row>
    <row r="142" spans="1:11" ht="18" customHeight="1">
      <c r="A142" s="48" t="s">
        <v>85</v>
      </c>
      <c r="B142" s="33"/>
      <c r="C142" s="163"/>
      <c r="D142" s="163"/>
      <c r="E142" s="163"/>
      <c r="F142" s="163"/>
      <c r="G142" s="118"/>
      <c r="H142" s="146"/>
      <c r="I142" s="118"/>
      <c r="J142" s="146"/>
      <c r="K142" s="147"/>
    </row>
    <row r="143" spans="1:11" ht="18" customHeight="1">
      <c r="A143" s="46" t="s">
        <v>145</v>
      </c>
      <c r="B143" s="51" t="s">
        <v>26</v>
      </c>
      <c r="C143" s="52">
        <v>9</v>
      </c>
      <c r="D143" s="52">
        <v>11</v>
      </c>
      <c r="E143" s="52" t="s">
        <v>201</v>
      </c>
      <c r="F143" s="52" t="s">
        <v>201</v>
      </c>
      <c r="G143" s="52" t="s">
        <v>93</v>
      </c>
      <c r="H143" s="52" t="s">
        <v>93</v>
      </c>
      <c r="I143" s="52" t="s">
        <v>93</v>
      </c>
      <c r="J143" s="52" t="s">
        <v>93</v>
      </c>
      <c r="K143" s="126">
        <f>IF(ISERROR(AVERAGE(C143:J143)),"=",AVERAGE(C143:J143))</f>
        <v>10</v>
      </c>
    </row>
    <row r="144" spans="1:11" ht="18" customHeight="1">
      <c r="A144" s="46" t="s">
        <v>146</v>
      </c>
      <c r="B144" s="172" t="s">
        <v>0</v>
      </c>
      <c r="C144" s="167" t="s">
        <v>93</v>
      </c>
      <c r="D144" s="167" t="s">
        <v>93</v>
      </c>
      <c r="E144" s="52" t="s">
        <v>93</v>
      </c>
      <c r="F144" s="52" t="s">
        <v>93</v>
      </c>
      <c r="G144" s="52" t="s">
        <v>93</v>
      </c>
      <c r="H144" s="52" t="s">
        <v>93</v>
      </c>
      <c r="I144" s="52" t="s">
        <v>93</v>
      </c>
      <c r="J144" s="52" t="s">
        <v>93</v>
      </c>
      <c r="K144" s="126" t="str">
        <f>IF(ISERROR(AVERAGE(C144:J144)),"=",AVERAGE(C144:J144))</f>
        <v>=</v>
      </c>
    </row>
    <row r="145" spans="1:11" ht="18" customHeight="1">
      <c r="A145" s="46" t="s">
        <v>147</v>
      </c>
      <c r="B145" s="51" t="s">
        <v>0</v>
      </c>
      <c r="C145" s="52">
        <v>12</v>
      </c>
      <c r="D145" s="52">
        <v>16</v>
      </c>
      <c r="E145" s="52" t="s">
        <v>201</v>
      </c>
      <c r="F145" s="52" t="s">
        <v>201</v>
      </c>
      <c r="G145" s="52" t="s">
        <v>93</v>
      </c>
      <c r="H145" s="52" t="s">
        <v>93</v>
      </c>
      <c r="I145" s="52" t="s">
        <v>93</v>
      </c>
      <c r="J145" s="52" t="s">
        <v>93</v>
      </c>
      <c r="K145" s="126">
        <f>IF(ISERROR(AVERAGE(C145:J145)),"=",AVERAGE(C145:J145))</f>
        <v>14</v>
      </c>
    </row>
    <row r="146" spans="1:11" ht="18" customHeight="1">
      <c r="A146" s="46" t="s">
        <v>29</v>
      </c>
      <c r="B146" s="51" t="s">
        <v>0</v>
      </c>
      <c r="C146" s="52" t="s">
        <v>93</v>
      </c>
      <c r="D146" s="52" t="s">
        <v>93</v>
      </c>
      <c r="E146" s="52" t="s">
        <v>93</v>
      </c>
      <c r="F146" s="52" t="s">
        <v>93</v>
      </c>
      <c r="G146" s="52" t="s">
        <v>93</v>
      </c>
      <c r="H146" s="52" t="s">
        <v>93</v>
      </c>
      <c r="I146" s="52" t="s">
        <v>93</v>
      </c>
      <c r="J146" s="52" t="s">
        <v>93</v>
      </c>
      <c r="K146" s="52" t="str">
        <f>IF(ISERROR(AVERAGE(C146:J146)),"=",AVERAGE(C146:J146))</f>
        <v>=</v>
      </c>
    </row>
    <row r="147" spans="1:11" ht="18" customHeight="1">
      <c r="A147" s="46" t="s">
        <v>29</v>
      </c>
      <c r="B147" s="51" t="s">
        <v>28</v>
      </c>
      <c r="C147" s="52" t="s">
        <v>93</v>
      </c>
      <c r="D147" s="52" t="s">
        <v>93</v>
      </c>
      <c r="E147" s="52" t="s">
        <v>93</v>
      </c>
      <c r="F147" s="52" t="s">
        <v>93</v>
      </c>
      <c r="G147" s="52" t="s">
        <v>93</v>
      </c>
      <c r="H147" s="52" t="s">
        <v>93</v>
      </c>
      <c r="I147" s="52" t="s">
        <v>93</v>
      </c>
      <c r="J147" s="52" t="s">
        <v>93</v>
      </c>
      <c r="K147" s="52" t="str">
        <f>IF(ISERROR(AVERAGE(C147:J147)),"=",AVERAGE(C147:J147))</f>
        <v>=</v>
      </c>
    </row>
    <row r="148" spans="1:11" ht="18" customHeight="1">
      <c r="A148" s="48" t="s">
        <v>86</v>
      </c>
      <c r="B148" s="33"/>
      <c r="C148" s="163"/>
      <c r="D148" s="163"/>
      <c r="E148" s="163"/>
      <c r="F148" s="163"/>
      <c r="G148" s="118"/>
      <c r="H148" s="146"/>
      <c r="I148" s="118"/>
      <c r="J148" s="146"/>
      <c r="K148" s="159"/>
    </row>
    <row r="149" spans="1:11" ht="18" customHeight="1">
      <c r="A149" s="124" t="s">
        <v>149</v>
      </c>
      <c r="B149" s="125" t="s">
        <v>26</v>
      </c>
      <c r="C149" s="52" t="s">
        <v>93</v>
      </c>
      <c r="D149" s="52" t="s">
        <v>93</v>
      </c>
      <c r="E149" s="52" t="s">
        <v>93</v>
      </c>
      <c r="F149" s="52" t="s">
        <v>93</v>
      </c>
      <c r="G149" s="52" t="s">
        <v>93</v>
      </c>
      <c r="H149" s="52" t="s">
        <v>93</v>
      </c>
      <c r="I149" s="52" t="s">
        <v>93</v>
      </c>
      <c r="J149" s="52" t="s">
        <v>93</v>
      </c>
      <c r="K149" s="165" t="str">
        <f>IF(ISERROR(AVERAGE(C149:J149)),"=",AVERAGE(C149:J149))</f>
        <v>=</v>
      </c>
    </row>
    <row r="150" spans="1:11" ht="18" customHeight="1">
      <c r="A150" s="124" t="s">
        <v>150</v>
      </c>
      <c r="B150" s="125" t="s">
        <v>0</v>
      </c>
      <c r="C150" s="166">
        <v>9</v>
      </c>
      <c r="D150" s="167">
        <v>13</v>
      </c>
      <c r="E150" s="167">
        <v>9</v>
      </c>
      <c r="F150" s="167">
        <v>13</v>
      </c>
      <c r="G150" s="167">
        <v>7</v>
      </c>
      <c r="H150" s="167">
        <v>11</v>
      </c>
      <c r="I150" s="52">
        <v>6</v>
      </c>
      <c r="J150" s="52">
        <v>10</v>
      </c>
      <c r="K150" s="165">
        <f>IF(ISERROR(AVERAGE(C150:J150)),"=",AVERAGE(C150:J150))</f>
        <v>9.75</v>
      </c>
    </row>
    <row r="151" spans="1:11" ht="18" customHeight="1">
      <c r="A151" s="46" t="s">
        <v>45</v>
      </c>
      <c r="B151" s="51" t="s">
        <v>0</v>
      </c>
      <c r="C151" s="116" t="s">
        <v>93</v>
      </c>
      <c r="D151" s="116" t="s">
        <v>93</v>
      </c>
      <c r="E151" s="116" t="s">
        <v>93</v>
      </c>
      <c r="F151" s="116" t="s">
        <v>93</v>
      </c>
      <c r="G151" s="116" t="s">
        <v>93</v>
      </c>
      <c r="H151" s="116" t="s">
        <v>93</v>
      </c>
      <c r="I151" s="116" t="s">
        <v>93</v>
      </c>
      <c r="J151" s="116" t="s">
        <v>93</v>
      </c>
      <c r="K151" s="126" t="str">
        <f>IF(ISERROR(AVERAGE(C151:J151)),"=",AVERAGE(C151:J151))</f>
        <v>=</v>
      </c>
    </row>
    <row r="152" spans="1:11" ht="18" customHeight="1">
      <c r="A152" s="47" t="s">
        <v>24</v>
      </c>
      <c r="B152" s="33"/>
      <c r="C152" s="163"/>
      <c r="D152" s="163"/>
      <c r="E152" s="163"/>
      <c r="F152" s="163"/>
      <c r="G152" s="164"/>
      <c r="H152" s="146"/>
      <c r="I152" s="164"/>
      <c r="J152" s="146"/>
      <c r="K152" s="159"/>
    </row>
    <row r="153" spans="1:11" ht="18" customHeight="1">
      <c r="A153" s="48" t="s">
        <v>193</v>
      </c>
      <c r="B153" s="33"/>
      <c r="C153" s="163"/>
      <c r="D153" s="163"/>
      <c r="E153" s="163"/>
      <c r="F153" s="163"/>
      <c r="G153" s="118"/>
      <c r="H153" s="146"/>
      <c r="I153" s="118"/>
      <c r="J153" s="146"/>
      <c r="K153" s="159"/>
    </row>
    <row r="154" spans="1:11" ht="18" customHeight="1">
      <c r="A154" s="46" t="s">
        <v>21</v>
      </c>
      <c r="B154" s="51" t="s">
        <v>26</v>
      </c>
      <c r="C154" s="116">
        <v>5.16</v>
      </c>
      <c r="D154" s="116">
        <v>8.5</v>
      </c>
      <c r="E154" s="116">
        <v>5.16</v>
      </c>
      <c r="F154" s="116">
        <v>8.5</v>
      </c>
      <c r="G154" s="116">
        <v>5.16</v>
      </c>
      <c r="H154" s="116">
        <v>8.5</v>
      </c>
      <c r="I154" s="52">
        <v>5.16</v>
      </c>
      <c r="J154" s="52">
        <v>8.5</v>
      </c>
      <c r="K154" s="126">
        <f>IF(ISERROR(AVERAGE(C154:J154)),"=",AVERAGE(C154:J154))</f>
        <v>6.83</v>
      </c>
    </row>
    <row r="155" spans="1:11" ht="18" customHeight="1">
      <c r="A155" s="46" t="s">
        <v>30</v>
      </c>
      <c r="B155" s="51" t="s">
        <v>0</v>
      </c>
      <c r="C155" s="116">
        <v>0.7</v>
      </c>
      <c r="D155" s="116">
        <v>1.2</v>
      </c>
      <c r="E155" s="116">
        <v>0.7</v>
      </c>
      <c r="F155" s="116">
        <v>1.2</v>
      </c>
      <c r="G155" s="116">
        <v>0.7</v>
      </c>
      <c r="H155" s="116">
        <v>1.2</v>
      </c>
      <c r="I155" s="52">
        <v>0.7</v>
      </c>
      <c r="J155" s="52">
        <v>1.2</v>
      </c>
      <c r="K155" s="126">
        <f>IF(ISERROR(AVERAGE(C155:J155)),"=",AVERAGE(C155:J155))</f>
        <v>0.9500000000000001</v>
      </c>
    </row>
    <row r="156" spans="1:11" ht="18" customHeight="1">
      <c r="A156" s="48" t="s">
        <v>194</v>
      </c>
      <c r="B156" s="33"/>
      <c r="C156" s="163"/>
      <c r="D156" s="163"/>
      <c r="E156" s="163"/>
      <c r="F156" s="163"/>
      <c r="G156" s="163"/>
      <c r="H156" s="163"/>
      <c r="I156" s="163"/>
      <c r="J156" s="163"/>
      <c r="K156" s="159"/>
    </row>
    <row r="157" spans="1:11" ht="18" customHeight="1">
      <c r="A157" s="46" t="s">
        <v>190</v>
      </c>
      <c r="B157" s="51" t="s">
        <v>26</v>
      </c>
      <c r="C157" s="116">
        <v>7.75</v>
      </c>
      <c r="D157" s="116">
        <v>11.8</v>
      </c>
      <c r="E157" s="116">
        <v>7.75</v>
      </c>
      <c r="F157" s="116">
        <v>11.8</v>
      </c>
      <c r="G157" s="116">
        <v>7.75</v>
      </c>
      <c r="H157" s="116">
        <v>11.8</v>
      </c>
      <c r="I157" s="52">
        <v>7.75</v>
      </c>
      <c r="J157" s="52">
        <v>11.8</v>
      </c>
      <c r="K157" s="126">
        <f>IF(ISERROR(AVERAGE(C157:J157)),"=",AVERAGE(C157:J157))</f>
        <v>9.775</v>
      </c>
    </row>
    <row r="158" spans="1:11" ht="18" customHeight="1">
      <c r="A158" s="46" t="s">
        <v>191</v>
      </c>
      <c r="B158" s="51" t="s">
        <v>0</v>
      </c>
      <c r="C158" s="116">
        <v>3</v>
      </c>
      <c r="D158" s="116">
        <v>4</v>
      </c>
      <c r="E158" s="116">
        <v>3</v>
      </c>
      <c r="F158" s="116">
        <v>4</v>
      </c>
      <c r="G158" s="116">
        <v>3</v>
      </c>
      <c r="H158" s="116">
        <v>4</v>
      </c>
      <c r="I158" s="52">
        <v>3</v>
      </c>
      <c r="J158" s="52">
        <v>4</v>
      </c>
      <c r="K158" s="126">
        <f>IF(ISERROR(AVERAGE(C158:J158)),"=",AVERAGE(C158:J158))</f>
        <v>3.5</v>
      </c>
    </row>
    <row r="159" spans="1:11" ht="18" customHeight="1">
      <c r="A159" s="46" t="s">
        <v>41</v>
      </c>
      <c r="B159" s="51" t="s">
        <v>0</v>
      </c>
      <c r="C159" s="116">
        <v>2.32</v>
      </c>
      <c r="D159" s="116">
        <v>2.5</v>
      </c>
      <c r="E159" s="116">
        <v>2.32</v>
      </c>
      <c r="F159" s="116">
        <v>2.5</v>
      </c>
      <c r="G159" s="116">
        <v>2.32</v>
      </c>
      <c r="H159" s="116">
        <v>2.5</v>
      </c>
      <c r="I159" s="52">
        <v>2.32</v>
      </c>
      <c r="J159" s="52">
        <v>2.5</v>
      </c>
      <c r="K159" s="126">
        <f>IF(ISERROR(AVERAGE(C159:J159)),"=",AVERAGE(C159:J159))</f>
        <v>2.41</v>
      </c>
    </row>
    <row r="160" spans="1:10" ht="12.75" customHeight="1">
      <c r="A160" s="168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169"/>
      <c r="B161" s="8"/>
      <c r="C161" s="8"/>
      <c r="D161" s="8"/>
      <c r="E161" s="8"/>
      <c r="F161" s="8"/>
      <c r="G161" s="8"/>
      <c r="H161" s="8"/>
      <c r="I161" s="8"/>
      <c r="J161" s="8"/>
    </row>
  </sheetData>
  <mergeCells count="22">
    <mergeCell ref="G107:H107"/>
    <mergeCell ref="I107:J107"/>
    <mergeCell ref="C111:D111"/>
    <mergeCell ref="E111:F111"/>
    <mergeCell ref="C107:D107"/>
    <mergeCell ref="E107:F107"/>
    <mergeCell ref="A1:K1"/>
    <mergeCell ref="A2:K2"/>
    <mergeCell ref="A3:K3"/>
    <mergeCell ref="I44:J44"/>
    <mergeCell ref="C44:D44"/>
    <mergeCell ref="E44:F44"/>
    <mergeCell ref="G44:H44"/>
    <mergeCell ref="C5:D5"/>
    <mergeCell ref="E5:F5"/>
    <mergeCell ref="G5:H5"/>
    <mergeCell ref="I5:J5"/>
    <mergeCell ref="A84:J84"/>
    <mergeCell ref="A46:J46"/>
    <mergeCell ref="A47:J47"/>
    <mergeCell ref="A78:J78"/>
    <mergeCell ref="A79:J7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3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54.125" style="0" customWidth="1"/>
    <col min="2" max="2" width="7.50390625" style="0" customWidth="1"/>
    <col min="3" max="3" width="8.25390625" style="0" customWidth="1"/>
    <col min="4" max="4" width="8.625" style="0" customWidth="1"/>
    <col min="5" max="12" width="7.625" style="0" customWidth="1"/>
    <col min="13" max="13" width="10.375" style="0" customWidth="1"/>
    <col min="14" max="14" width="3.25390625" style="0" customWidth="1"/>
    <col min="15" max="16384" width="9.625" style="0" customWidth="1"/>
  </cols>
  <sheetData>
    <row r="1" spans="1:13" ht="30.75" customHeight="1">
      <c r="A1" s="233" t="s">
        <v>121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0.75" customHeight="1">
      <c r="A2" s="255" t="s">
        <v>215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34.5" customHeight="1">
      <c r="A3" s="241" t="s">
        <v>106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2" s="25" customFormat="1" ht="29.2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3" ht="20.25" customHeight="1">
      <c r="A5" s="112"/>
      <c r="B5" s="113"/>
      <c r="C5" s="251" t="s">
        <v>216</v>
      </c>
      <c r="D5" s="252"/>
      <c r="E5" s="251" t="s">
        <v>217</v>
      </c>
      <c r="F5" s="252"/>
      <c r="G5" s="251" t="s">
        <v>218</v>
      </c>
      <c r="H5" s="252"/>
      <c r="I5" s="251" t="s">
        <v>219</v>
      </c>
      <c r="J5" s="252"/>
      <c r="K5" s="251" t="s">
        <v>220</v>
      </c>
      <c r="L5" s="252"/>
      <c r="M5" s="114" t="s">
        <v>123</v>
      </c>
    </row>
    <row r="6" spans="2:13" ht="15.75" customHeight="1">
      <c r="B6" s="2"/>
      <c r="C6" s="115" t="s">
        <v>124</v>
      </c>
      <c r="D6" s="115" t="s">
        <v>125</v>
      </c>
      <c r="E6" s="115" t="s">
        <v>124</v>
      </c>
      <c r="F6" s="115" t="s">
        <v>125</v>
      </c>
      <c r="G6" s="115" t="s">
        <v>124</v>
      </c>
      <c r="H6" s="115" t="s">
        <v>125</v>
      </c>
      <c r="I6" s="115" t="s">
        <v>124</v>
      </c>
      <c r="J6" s="115" t="s">
        <v>125</v>
      </c>
      <c r="K6" s="115" t="s">
        <v>124</v>
      </c>
      <c r="L6" s="115" t="s">
        <v>125</v>
      </c>
      <c r="M6" s="171" t="s">
        <v>221</v>
      </c>
    </row>
    <row r="7" spans="1:8" ht="27" customHeight="1">
      <c r="A7" s="47" t="s">
        <v>31</v>
      </c>
      <c r="B7" s="2"/>
      <c r="E7" s="84"/>
      <c r="F7" s="84"/>
      <c r="G7" s="84"/>
      <c r="H7" s="84"/>
    </row>
    <row r="8" spans="1:13" ht="15.75" customHeight="1">
      <c r="A8" s="48" t="s">
        <v>153</v>
      </c>
      <c r="B8" s="110"/>
      <c r="C8" s="134"/>
      <c r="D8" s="134"/>
      <c r="E8" s="135"/>
      <c r="F8" s="135"/>
      <c r="G8" s="135"/>
      <c r="H8" s="135"/>
      <c r="I8" s="135"/>
      <c r="J8" s="135"/>
      <c r="K8" s="135"/>
      <c r="L8" s="135"/>
      <c r="M8" s="135"/>
    </row>
    <row r="9" spans="1:13" ht="15.75" customHeight="1">
      <c r="A9" s="150" t="s">
        <v>163</v>
      </c>
      <c r="B9" s="51" t="s">
        <v>25</v>
      </c>
      <c r="C9" s="116">
        <v>283</v>
      </c>
      <c r="D9" s="116">
        <v>288</v>
      </c>
      <c r="E9" s="52">
        <v>278</v>
      </c>
      <c r="F9" s="52">
        <v>283</v>
      </c>
      <c r="G9" s="52">
        <v>275</v>
      </c>
      <c r="H9" s="52">
        <v>280</v>
      </c>
      <c r="I9" s="52">
        <v>277</v>
      </c>
      <c r="J9" s="52">
        <v>282</v>
      </c>
      <c r="K9" s="52">
        <v>281</v>
      </c>
      <c r="L9" s="52">
        <v>286</v>
      </c>
      <c r="M9" s="52">
        <f aca="true" t="shared" si="0" ref="M9:M19">IF(ISERROR(AVERAGE(C9:L9)),"=",AVERAGE(C9:L9))</f>
        <v>281.3</v>
      </c>
    </row>
    <row r="10" spans="1:13" ht="24.75" customHeight="1">
      <c r="A10" s="150" t="s">
        <v>181</v>
      </c>
      <c r="B10" s="51" t="s">
        <v>25</v>
      </c>
      <c r="C10" s="116">
        <v>278</v>
      </c>
      <c r="D10" s="116">
        <v>280</v>
      </c>
      <c r="E10" s="52">
        <v>275</v>
      </c>
      <c r="F10" s="52">
        <v>277</v>
      </c>
      <c r="G10" s="52">
        <v>272</v>
      </c>
      <c r="H10" s="52">
        <v>274</v>
      </c>
      <c r="I10" s="52">
        <v>274</v>
      </c>
      <c r="J10" s="52">
        <v>276</v>
      </c>
      <c r="K10" s="52">
        <v>278</v>
      </c>
      <c r="L10" s="52">
        <v>280</v>
      </c>
      <c r="M10" s="52">
        <f t="shared" si="0"/>
        <v>276.4</v>
      </c>
    </row>
    <row r="11" spans="1:13" ht="15.75" customHeight="1">
      <c r="A11" s="150" t="s">
        <v>94</v>
      </c>
      <c r="B11" s="51" t="s">
        <v>0</v>
      </c>
      <c r="C11" s="116">
        <v>276</v>
      </c>
      <c r="D11" s="116">
        <v>279</v>
      </c>
      <c r="E11" s="52">
        <v>273</v>
      </c>
      <c r="F11" s="52">
        <v>276</v>
      </c>
      <c r="G11" s="52">
        <v>270</v>
      </c>
      <c r="H11" s="52">
        <v>273</v>
      </c>
      <c r="I11" s="52">
        <v>272</v>
      </c>
      <c r="J11" s="52">
        <v>275</v>
      </c>
      <c r="K11" s="52">
        <v>276</v>
      </c>
      <c r="L11" s="52">
        <v>279</v>
      </c>
      <c r="M11" s="52">
        <f t="shared" si="0"/>
        <v>274.9</v>
      </c>
    </row>
    <row r="12" spans="1:13" ht="15.75" customHeight="1">
      <c r="A12" s="150" t="s">
        <v>154</v>
      </c>
      <c r="B12" s="51" t="s">
        <v>0</v>
      </c>
      <c r="C12" s="116">
        <v>271</v>
      </c>
      <c r="D12" s="116">
        <v>274</v>
      </c>
      <c r="E12" s="52">
        <v>268</v>
      </c>
      <c r="F12" s="52">
        <v>271</v>
      </c>
      <c r="G12" s="52">
        <v>265</v>
      </c>
      <c r="H12" s="52">
        <v>268</v>
      </c>
      <c r="I12" s="52">
        <v>267</v>
      </c>
      <c r="J12" s="52">
        <v>270</v>
      </c>
      <c r="K12" s="52">
        <v>271</v>
      </c>
      <c r="L12" s="52">
        <v>274</v>
      </c>
      <c r="M12" s="52">
        <f t="shared" si="0"/>
        <v>269.9</v>
      </c>
    </row>
    <row r="13" spans="1:13" ht="15.75" customHeight="1">
      <c r="A13" s="150" t="s">
        <v>155</v>
      </c>
      <c r="B13" s="51" t="s">
        <v>0</v>
      </c>
      <c r="C13" s="116">
        <v>260</v>
      </c>
      <c r="D13" s="116">
        <v>261</v>
      </c>
      <c r="E13" s="52">
        <v>257</v>
      </c>
      <c r="F13" s="52">
        <v>258</v>
      </c>
      <c r="G13" s="52">
        <v>254</v>
      </c>
      <c r="H13" s="52">
        <v>255</v>
      </c>
      <c r="I13" s="52">
        <v>256</v>
      </c>
      <c r="J13" s="52">
        <v>257</v>
      </c>
      <c r="K13" s="52">
        <v>260</v>
      </c>
      <c r="L13" s="52">
        <v>261</v>
      </c>
      <c r="M13" s="52">
        <f t="shared" si="0"/>
        <v>257.9</v>
      </c>
    </row>
    <row r="14" spans="1:13" ht="15.75" customHeight="1">
      <c r="A14" s="150" t="s">
        <v>156</v>
      </c>
      <c r="B14" s="51" t="s">
        <v>0</v>
      </c>
      <c r="C14" s="116">
        <v>248</v>
      </c>
      <c r="D14" s="116">
        <v>250</v>
      </c>
      <c r="E14" s="52">
        <v>245</v>
      </c>
      <c r="F14" s="52">
        <v>247</v>
      </c>
      <c r="G14" s="52">
        <v>242</v>
      </c>
      <c r="H14" s="52">
        <v>244</v>
      </c>
      <c r="I14" s="52">
        <v>244</v>
      </c>
      <c r="J14" s="52">
        <v>246</v>
      </c>
      <c r="K14" s="52">
        <v>248</v>
      </c>
      <c r="L14" s="52">
        <v>250</v>
      </c>
      <c r="M14" s="52">
        <f t="shared" si="0"/>
        <v>246.4</v>
      </c>
    </row>
    <row r="15" spans="1:13" ht="15.75" customHeight="1">
      <c r="A15" s="150" t="s">
        <v>157</v>
      </c>
      <c r="B15" s="51" t="s">
        <v>0</v>
      </c>
      <c r="C15" s="116" t="s">
        <v>201</v>
      </c>
      <c r="D15" s="116" t="s">
        <v>201</v>
      </c>
      <c r="E15" s="52" t="s">
        <v>93</v>
      </c>
      <c r="F15" s="52" t="s">
        <v>93</v>
      </c>
      <c r="G15" s="52" t="s">
        <v>93</v>
      </c>
      <c r="H15" s="52" t="s">
        <v>93</v>
      </c>
      <c r="I15" s="52" t="s">
        <v>93</v>
      </c>
      <c r="J15" s="52" t="s">
        <v>93</v>
      </c>
      <c r="K15" s="52" t="s">
        <v>93</v>
      </c>
      <c r="L15" s="52" t="s">
        <v>93</v>
      </c>
      <c r="M15" s="52" t="str">
        <f t="shared" si="0"/>
        <v>=</v>
      </c>
    </row>
    <row r="16" spans="1:13" ht="22.5" customHeight="1">
      <c r="A16" s="150" t="s">
        <v>158</v>
      </c>
      <c r="B16" s="51" t="s">
        <v>0</v>
      </c>
      <c r="C16" s="116">
        <v>244</v>
      </c>
      <c r="D16" s="116">
        <v>254</v>
      </c>
      <c r="E16" s="52">
        <v>239</v>
      </c>
      <c r="F16" s="52">
        <v>249</v>
      </c>
      <c r="G16" s="52">
        <v>237</v>
      </c>
      <c r="H16" s="52">
        <v>247</v>
      </c>
      <c r="I16" s="52">
        <v>240</v>
      </c>
      <c r="J16" s="52">
        <v>250</v>
      </c>
      <c r="K16" s="52">
        <v>244</v>
      </c>
      <c r="L16" s="52">
        <v>254</v>
      </c>
      <c r="M16" s="52">
        <f t="shared" si="0"/>
        <v>245.8</v>
      </c>
    </row>
    <row r="17" spans="1:13" ht="24.75" customHeight="1">
      <c r="A17" s="150" t="s">
        <v>159</v>
      </c>
      <c r="B17" s="51" t="s">
        <v>0</v>
      </c>
      <c r="C17" s="116">
        <v>226</v>
      </c>
      <c r="D17" s="116">
        <v>236</v>
      </c>
      <c r="E17" s="52">
        <v>221</v>
      </c>
      <c r="F17" s="52">
        <v>231</v>
      </c>
      <c r="G17" s="52">
        <v>219</v>
      </c>
      <c r="H17" s="52">
        <v>229</v>
      </c>
      <c r="I17" s="52">
        <v>221</v>
      </c>
      <c r="J17" s="52">
        <v>232</v>
      </c>
      <c r="K17" s="52">
        <v>226</v>
      </c>
      <c r="L17" s="52">
        <v>236</v>
      </c>
      <c r="M17" s="52">
        <f t="shared" si="0"/>
        <v>227.7</v>
      </c>
    </row>
    <row r="18" spans="1:13" ht="15.75" customHeight="1">
      <c r="A18" s="150" t="s">
        <v>160</v>
      </c>
      <c r="B18" s="51" t="s">
        <v>0</v>
      </c>
      <c r="C18" s="116">
        <v>223</v>
      </c>
      <c r="D18" s="116">
        <v>228</v>
      </c>
      <c r="E18" s="52">
        <v>218</v>
      </c>
      <c r="F18" s="52">
        <v>223</v>
      </c>
      <c r="G18" s="52">
        <v>216</v>
      </c>
      <c r="H18" s="52">
        <v>221</v>
      </c>
      <c r="I18" s="52">
        <v>219</v>
      </c>
      <c r="J18" s="52">
        <v>224</v>
      </c>
      <c r="K18" s="52">
        <v>223</v>
      </c>
      <c r="L18" s="52">
        <v>228</v>
      </c>
      <c r="M18" s="52">
        <f t="shared" si="0"/>
        <v>222.3</v>
      </c>
    </row>
    <row r="19" spans="1:13" ht="15.75" customHeight="1">
      <c r="A19" s="150" t="s">
        <v>161</v>
      </c>
      <c r="B19" s="51" t="s">
        <v>0</v>
      </c>
      <c r="C19" s="116" t="s">
        <v>93</v>
      </c>
      <c r="D19" s="116" t="s">
        <v>93</v>
      </c>
      <c r="E19" s="52" t="s">
        <v>93</v>
      </c>
      <c r="F19" s="52" t="s">
        <v>93</v>
      </c>
      <c r="G19" s="52" t="s">
        <v>93</v>
      </c>
      <c r="H19" s="52" t="s">
        <v>93</v>
      </c>
      <c r="I19" s="52" t="s">
        <v>93</v>
      </c>
      <c r="J19" s="52" t="s">
        <v>93</v>
      </c>
      <c r="K19" s="52" t="s">
        <v>93</v>
      </c>
      <c r="L19" s="52" t="s">
        <v>93</v>
      </c>
      <c r="M19" s="52" t="str">
        <f t="shared" si="0"/>
        <v>=</v>
      </c>
    </row>
    <row r="20" spans="1:14" ht="24.75" customHeight="1">
      <c r="A20" s="48" t="s">
        <v>148</v>
      </c>
      <c r="B20" s="48"/>
      <c r="C20" s="48"/>
      <c r="D20" s="48"/>
      <c r="E20" s="48"/>
      <c r="F20" s="48"/>
      <c r="G20" s="117"/>
      <c r="H20" s="117"/>
      <c r="I20" s="117"/>
      <c r="J20" s="117"/>
      <c r="K20" s="117"/>
      <c r="L20" s="117"/>
      <c r="M20" s="119"/>
      <c r="N20" s="120"/>
    </row>
    <row r="21" spans="1:14" ht="15.75" customHeight="1">
      <c r="A21" s="46" t="s">
        <v>114</v>
      </c>
      <c r="B21" s="51" t="s">
        <v>25</v>
      </c>
      <c r="C21" s="116" t="s">
        <v>93</v>
      </c>
      <c r="D21" s="116" t="s">
        <v>93</v>
      </c>
      <c r="E21" s="52" t="s">
        <v>93</v>
      </c>
      <c r="F21" s="52" t="s">
        <v>93</v>
      </c>
      <c r="G21" s="52" t="s">
        <v>93</v>
      </c>
      <c r="H21" s="52" t="s">
        <v>93</v>
      </c>
      <c r="I21" s="52" t="s">
        <v>93</v>
      </c>
      <c r="J21" s="52" t="s">
        <v>93</v>
      </c>
      <c r="K21" s="52" t="s">
        <v>93</v>
      </c>
      <c r="L21" s="52" t="s">
        <v>93</v>
      </c>
      <c r="M21" s="52" t="str">
        <f>IF(ISERROR(AVERAGE(C21:L21)),"=",AVERAGE(C21:L21))</f>
        <v>=</v>
      </c>
      <c r="N21" s="120"/>
    </row>
    <row r="22" spans="1:14" ht="15.75" customHeight="1">
      <c r="A22" s="46" t="s">
        <v>115</v>
      </c>
      <c r="B22" s="51" t="s">
        <v>0</v>
      </c>
      <c r="C22" s="116" t="s">
        <v>93</v>
      </c>
      <c r="D22" s="116" t="s">
        <v>93</v>
      </c>
      <c r="E22" s="52" t="s">
        <v>93</v>
      </c>
      <c r="F22" s="52" t="s">
        <v>93</v>
      </c>
      <c r="G22" s="52" t="s">
        <v>93</v>
      </c>
      <c r="H22" s="52" t="s">
        <v>93</v>
      </c>
      <c r="I22" s="52" t="s">
        <v>93</v>
      </c>
      <c r="J22" s="52" t="s">
        <v>93</v>
      </c>
      <c r="K22" s="52" t="s">
        <v>93</v>
      </c>
      <c r="L22" s="52" t="s">
        <v>93</v>
      </c>
      <c r="M22" s="52" t="str">
        <f>IF(ISERROR(AVERAGE(C22:L22)),"=",AVERAGE(C22:L22))</f>
        <v>=</v>
      </c>
      <c r="N22" s="120"/>
    </row>
    <row r="23" spans="1:14" ht="24.75" customHeight="1">
      <c r="A23" s="48" t="s">
        <v>176</v>
      </c>
      <c r="B23" s="48"/>
      <c r="C23" s="48"/>
      <c r="D23" s="48"/>
      <c r="E23" s="48"/>
      <c r="F23" s="48"/>
      <c r="G23" s="117"/>
      <c r="H23" s="117"/>
      <c r="I23" s="117"/>
      <c r="J23" s="117"/>
      <c r="K23" s="117"/>
      <c r="L23" s="117"/>
      <c r="M23" s="119"/>
      <c r="N23" s="120"/>
    </row>
    <row r="24" spans="1:14" ht="15.75" customHeight="1">
      <c r="A24" s="46" t="s">
        <v>65</v>
      </c>
      <c r="B24" s="51" t="s">
        <v>25</v>
      </c>
      <c r="C24" s="116">
        <v>252</v>
      </c>
      <c r="D24" s="116">
        <v>253</v>
      </c>
      <c r="E24" s="52">
        <v>249</v>
      </c>
      <c r="F24" s="52">
        <v>250</v>
      </c>
      <c r="G24" s="52">
        <v>247</v>
      </c>
      <c r="H24" s="52">
        <v>248</v>
      </c>
      <c r="I24" s="52">
        <v>250</v>
      </c>
      <c r="J24" s="52">
        <v>251</v>
      </c>
      <c r="K24" s="52">
        <v>259</v>
      </c>
      <c r="L24" s="52">
        <v>260</v>
      </c>
      <c r="M24" s="52">
        <f>IF(ISERROR(AVERAGE(C24:L24)),"=",AVERAGE(C24:L24))</f>
        <v>251.9</v>
      </c>
      <c r="N24" s="120"/>
    </row>
    <row r="25" spans="1:14" ht="15.75" customHeight="1">
      <c r="A25" s="46" t="s">
        <v>1</v>
      </c>
      <c r="B25" s="51" t="s">
        <v>0</v>
      </c>
      <c r="C25" s="116" t="s">
        <v>93</v>
      </c>
      <c r="D25" s="116" t="s">
        <v>93</v>
      </c>
      <c r="E25" s="52" t="s">
        <v>93</v>
      </c>
      <c r="F25" s="52" t="s">
        <v>93</v>
      </c>
      <c r="G25" s="52" t="s">
        <v>93</v>
      </c>
      <c r="H25" s="52" t="s">
        <v>93</v>
      </c>
      <c r="I25" s="52" t="s">
        <v>93</v>
      </c>
      <c r="J25" s="52" t="s">
        <v>93</v>
      </c>
      <c r="K25" s="52" t="s">
        <v>93</v>
      </c>
      <c r="L25" s="52" t="s">
        <v>93</v>
      </c>
      <c r="M25" s="52" t="str">
        <f>IF(ISERROR(AVERAGE(C25:L25)),"=",AVERAGE(C25:L25))</f>
        <v>=</v>
      </c>
      <c r="N25" s="120"/>
    </row>
    <row r="26" spans="1:14" ht="24.75" customHeight="1">
      <c r="A26" s="48" t="s">
        <v>72</v>
      </c>
      <c r="B26" s="48"/>
      <c r="C26" s="119"/>
      <c r="D26" s="119"/>
      <c r="E26" s="119"/>
      <c r="F26" s="119"/>
      <c r="G26" s="117"/>
      <c r="H26" s="117"/>
      <c r="I26" s="117"/>
      <c r="J26" s="117"/>
      <c r="K26" s="117"/>
      <c r="L26" s="117"/>
      <c r="M26" s="119"/>
      <c r="N26" s="120"/>
    </row>
    <row r="27" spans="1:14" ht="15.75" customHeight="1">
      <c r="A27" s="46" t="s">
        <v>2</v>
      </c>
      <c r="B27" s="51" t="s">
        <v>25</v>
      </c>
      <c r="C27" s="116">
        <v>481</v>
      </c>
      <c r="D27" s="116">
        <v>486</v>
      </c>
      <c r="E27" s="52">
        <v>481</v>
      </c>
      <c r="F27" s="52">
        <v>486</v>
      </c>
      <c r="G27" s="52">
        <v>481</v>
      </c>
      <c r="H27" s="52">
        <v>486</v>
      </c>
      <c r="I27" s="52">
        <v>481</v>
      </c>
      <c r="J27" s="52">
        <v>486</v>
      </c>
      <c r="K27" s="52">
        <v>481</v>
      </c>
      <c r="L27" s="52">
        <v>486</v>
      </c>
      <c r="M27" s="52">
        <f>IF(ISERROR(AVERAGE(C27:L27)),"=",AVERAGE(C27:L27))</f>
        <v>483.5</v>
      </c>
      <c r="N27" s="120"/>
    </row>
    <row r="28" spans="1:14" ht="15.75" customHeight="1">
      <c r="A28" s="46" t="s">
        <v>3</v>
      </c>
      <c r="B28" s="51" t="s">
        <v>0</v>
      </c>
      <c r="C28" s="116">
        <v>406</v>
      </c>
      <c r="D28" s="116">
        <v>409</v>
      </c>
      <c r="E28" s="52">
        <v>406</v>
      </c>
      <c r="F28" s="52">
        <v>409</v>
      </c>
      <c r="G28" s="52">
        <v>406</v>
      </c>
      <c r="H28" s="52">
        <v>409</v>
      </c>
      <c r="I28" s="52">
        <v>406</v>
      </c>
      <c r="J28" s="52">
        <v>409</v>
      </c>
      <c r="K28" s="52">
        <v>406</v>
      </c>
      <c r="L28" s="52">
        <v>409</v>
      </c>
      <c r="M28" s="52">
        <f>IF(ISERROR(AVERAGE(C28:L28)),"=",AVERAGE(C28:L28))</f>
        <v>407.5</v>
      </c>
      <c r="N28" s="120"/>
    </row>
    <row r="29" spans="1:14" ht="15.75" customHeight="1">
      <c r="A29" s="46" t="s">
        <v>4</v>
      </c>
      <c r="B29" s="51" t="s">
        <v>0</v>
      </c>
      <c r="C29" s="116">
        <v>388</v>
      </c>
      <c r="D29" s="116">
        <v>393</v>
      </c>
      <c r="E29" s="52">
        <v>388</v>
      </c>
      <c r="F29" s="52">
        <v>393</v>
      </c>
      <c r="G29" s="52">
        <v>388</v>
      </c>
      <c r="H29" s="52">
        <v>393</v>
      </c>
      <c r="I29" s="52">
        <v>388</v>
      </c>
      <c r="J29" s="52">
        <v>393</v>
      </c>
      <c r="K29" s="52">
        <v>388</v>
      </c>
      <c r="L29" s="52">
        <v>393</v>
      </c>
      <c r="M29" s="52">
        <f>IF(ISERROR(AVERAGE(C29:L29)),"=",AVERAGE(C29:L29))</f>
        <v>390.5</v>
      </c>
      <c r="N29" s="120"/>
    </row>
    <row r="30" spans="1:14" ht="24.75" customHeight="1">
      <c r="A30" s="48" t="s">
        <v>73</v>
      </c>
      <c r="B30" s="4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9"/>
      <c r="N30" s="120"/>
    </row>
    <row r="31" spans="1:14" ht="15.75" customHeight="1">
      <c r="A31" s="46" t="s">
        <v>17</v>
      </c>
      <c r="B31" s="51" t="s">
        <v>25</v>
      </c>
      <c r="C31" s="116">
        <v>372</v>
      </c>
      <c r="D31" s="116">
        <v>377</v>
      </c>
      <c r="E31" s="52">
        <v>372</v>
      </c>
      <c r="F31" s="52">
        <v>377</v>
      </c>
      <c r="G31" s="52">
        <v>372</v>
      </c>
      <c r="H31" s="52">
        <v>377</v>
      </c>
      <c r="I31" s="52">
        <v>372</v>
      </c>
      <c r="J31" s="52">
        <v>377</v>
      </c>
      <c r="K31" s="52">
        <v>372</v>
      </c>
      <c r="L31" s="52">
        <v>377</v>
      </c>
      <c r="M31" s="52">
        <f>IF(ISERROR(AVERAGE(C31:L31)),"=",AVERAGE(C31:L31))</f>
        <v>374.5</v>
      </c>
      <c r="N31" s="120"/>
    </row>
    <row r="32" spans="1:14" ht="15.75" customHeight="1">
      <c r="A32" s="46" t="s">
        <v>18</v>
      </c>
      <c r="B32" s="51" t="s">
        <v>0</v>
      </c>
      <c r="C32" s="116">
        <v>361</v>
      </c>
      <c r="D32" s="116">
        <v>372</v>
      </c>
      <c r="E32" s="52">
        <v>361</v>
      </c>
      <c r="F32" s="52">
        <v>372</v>
      </c>
      <c r="G32" s="52">
        <v>361</v>
      </c>
      <c r="H32" s="52">
        <v>372</v>
      </c>
      <c r="I32" s="52">
        <v>361</v>
      </c>
      <c r="J32" s="52">
        <v>372</v>
      </c>
      <c r="K32" s="52">
        <v>361</v>
      </c>
      <c r="L32" s="52">
        <v>372</v>
      </c>
      <c r="M32" s="52">
        <f>IF(ISERROR(AVERAGE(C32:L32)),"=",AVERAGE(C32:L32))</f>
        <v>366.5</v>
      </c>
      <c r="N32" s="120"/>
    </row>
    <row r="33" spans="1:14" ht="24.75" customHeight="1">
      <c r="A33" s="48" t="s">
        <v>74</v>
      </c>
      <c r="B33" s="33"/>
      <c r="C33" s="119"/>
      <c r="D33" s="119"/>
      <c r="E33" s="119"/>
      <c r="F33" s="119"/>
      <c r="G33" s="117"/>
      <c r="H33" s="117"/>
      <c r="I33" s="117"/>
      <c r="J33" s="117"/>
      <c r="K33" s="117"/>
      <c r="L33" s="117"/>
      <c r="M33" s="119"/>
      <c r="N33" s="120"/>
    </row>
    <row r="34" spans="1:14" ht="15.75" customHeight="1">
      <c r="A34" s="46" t="s">
        <v>6</v>
      </c>
      <c r="B34" s="51" t="s">
        <v>25</v>
      </c>
      <c r="C34" s="116">
        <v>293</v>
      </c>
      <c r="D34" s="116">
        <v>295</v>
      </c>
      <c r="E34" s="52">
        <v>290</v>
      </c>
      <c r="F34" s="52">
        <v>292</v>
      </c>
      <c r="G34" s="52">
        <v>288</v>
      </c>
      <c r="H34" s="52">
        <v>290</v>
      </c>
      <c r="I34" s="52">
        <v>291</v>
      </c>
      <c r="J34" s="52">
        <v>293</v>
      </c>
      <c r="K34" s="52">
        <v>300</v>
      </c>
      <c r="L34" s="52">
        <v>302</v>
      </c>
      <c r="M34" s="52">
        <f>IF(ISERROR(AVERAGE(C34:L34)),"=",AVERAGE(C34:L34))</f>
        <v>293.4</v>
      </c>
      <c r="N34" s="120"/>
    </row>
    <row r="35" spans="1:14" ht="15.75" customHeight="1">
      <c r="A35" s="46" t="s">
        <v>7</v>
      </c>
      <c r="B35" s="51" t="s">
        <v>0</v>
      </c>
      <c r="C35" s="116" t="s">
        <v>93</v>
      </c>
      <c r="D35" s="116" t="s">
        <v>93</v>
      </c>
      <c r="E35" s="52" t="s">
        <v>93</v>
      </c>
      <c r="F35" s="52" t="s">
        <v>93</v>
      </c>
      <c r="G35" s="52" t="s">
        <v>93</v>
      </c>
      <c r="H35" s="52" t="s">
        <v>93</v>
      </c>
      <c r="I35" s="52" t="s">
        <v>93</v>
      </c>
      <c r="J35" s="52" t="s">
        <v>93</v>
      </c>
      <c r="K35" s="52" t="s">
        <v>93</v>
      </c>
      <c r="L35" s="52" t="s">
        <v>93</v>
      </c>
      <c r="M35" s="52" t="str">
        <f>IF(ISERROR(AVERAGE(C35:L35)),"=",AVERAGE(C35:L35))</f>
        <v>=</v>
      </c>
      <c r="N35" s="120"/>
    </row>
    <row r="36" spans="1:14" ht="24.75" customHeight="1">
      <c r="A36" s="48" t="s">
        <v>75</v>
      </c>
      <c r="B36" s="33"/>
      <c r="C36" s="119"/>
      <c r="D36" s="119"/>
      <c r="E36" s="119"/>
      <c r="F36" s="119"/>
      <c r="G36" s="117"/>
      <c r="H36" s="117"/>
      <c r="I36" s="117"/>
      <c r="J36" s="117"/>
      <c r="K36" s="117"/>
      <c r="L36" s="117"/>
      <c r="M36" s="119"/>
      <c r="N36" s="120"/>
    </row>
    <row r="37" spans="1:14" ht="15.75" customHeight="1">
      <c r="A37" s="46" t="s">
        <v>8</v>
      </c>
      <c r="B37" s="51" t="s">
        <v>25</v>
      </c>
      <c r="C37" s="116">
        <v>208</v>
      </c>
      <c r="D37" s="116">
        <v>211</v>
      </c>
      <c r="E37" s="52">
        <v>211</v>
      </c>
      <c r="F37" s="52">
        <v>214</v>
      </c>
      <c r="G37" s="52">
        <v>214</v>
      </c>
      <c r="H37" s="52">
        <v>217</v>
      </c>
      <c r="I37" s="52">
        <v>217</v>
      </c>
      <c r="J37" s="52">
        <v>220</v>
      </c>
      <c r="K37" s="52">
        <v>212</v>
      </c>
      <c r="L37" s="52">
        <v>215</v>
      </c>
      <c r="M37" s="52">
        <f>IF(ISERROR(AVERAGE(C37:L37)),"=",AVERAGE(C37:L37))</f>
        <v>213.9</v>
      </c>
      <c r="N37" s="120"/>
    </row>
    <row r="38" spans="1:14" ht="15.75" customHeight="1">
      <c r="A38" s="46" t="s">
        <v>9</v>
      </c>
      <c r="B38" s="51" t="s">
        <v>0</v>
      </c>
      <c r="C38" s="116">
        <v>206</v>
      </c>
      <c r="D38" s="116">
        <v>209</v>
      </c>
      <c r="E38" s="52">
        <v>209</v>
      </c>
      <c r="F38" s="52">
        <v>212</v>
      </c>
      <c r="G38" s="52">
        <v>212</v>
      </c>
      <c r="H38" s="52">
        <v>215</v>
      </c>
      <c r="I38" s="52">
        <v>215</v>
      </c>
      <c r="J38" s="52">
        <v>218</v>
      </c>
      <c r="K38" s="52">
        <v>210</v>
      </c>
      <c r="L38" s="52">
        <v>213</v>
      </c>
      <c r="M38" s="52">
        <f>IF(ISERROR(AVERAGE(C38:L38)),"=",AVERAGE(C38:L38))</f>
        <v>211.9</v>
      </c>
      <c r="N38" s="120"/>
    </row>
    <row r="39" spans="1:14" ht="15.75" customHeight="1">
      <c r="A39" s="46" t="s">
        <v>10</v>
      </c>
      <c r="B39" s="51" t="s">
        <v>0</v>
      </c>
      <c r="C39" s="116">
        <v>207</v>
      </c>
      <c r="D39" s="116">
        <v>211</v>
      </c>
      <c r="E39" s="52">
        <v>210</v>
      </c>
      <c r="F39" s="52">
        <v>214</v>
      </c>
      <c r="G39" s="52">
        <v>213</v>
      </c>
      <c r="H39" s="52">
        <v>217</v>
      </c>
      <c r="I39" s="52">
        <v>216</v>
      </c>
      <c r="J39" s="52">
        <v>220</v>
      </c>
      <c r="K39" s="52">
        <v>211</v>
      </c>
      <c r="L39" s="52">
        <v>215</v>
      </c>
      <c r="M39" s="52">
        <f>IF(ISERROR(AVERAGE(C39:L39)),"=",AVERAGE(C39:L39))</f>
        <v>213.4</v>
      </c>
      <c r="N39" s="120"/>
    </row>
    <row r="40" spans="1:13" ht="15.75" customHeight="1">
      <c r="A40" s="46" t="s">
        <v>11</v>
      </c>
      <c r="B40" s="51" t="s">
        <v>0</v>
      </c>
      <c r="C40" s="116">
        <v>247</v>
      </c>
      <c r="D40" s="116">
        <v>250</v>
      </c>
      <c r="E40" s="52">
        <v>250</v>
      </c>
      <c r="F40" s="52">
        <v>253</v>
      </c>
      <c r="G40" s="52">
        <v>253</v>
      </c>
      <c r="H40" s="52">
        <v>256</v>
      </c>
      <c r="I40" s="52">
        <v>256</v>
      </c>
      <c r="J40" s="52">
        <v>259</v>
      </c>
      <c r="K40" s="52">
        <v>251</v>
      </c>
      <c r="L40" s="52">
        <v>254</v>
      </c>
      <c r="M40" s="52">
        <f>IF(ISERROR(AVERAGE(C40:L40)),"=",AVERAGE(C40:L40))</f>
        <v>252.9</v>
      </c>
    </row>
    <row r="41" spans="1:13" s="25" customFormat="1" ht="21.75" customHeight="1">
      <c r="A41" s="121" t="s">
        <v>175</v>
      </c>
      <c r="B41" s="121"/>
      <c r="C41" s="121"/>
      <c r="D41" s="121"/>
      <c r="E41" s="121"/>
      <c r="F41" s="121"/>
      <c r="G41" s="122"/>
      <c r="H41" s="122"/>
      <c r="I41" s="122"/>
      <c r="J41" s="122"/>
      <c r="K41" s="122"/>
      <c r="L41" s="122"/>
      <c r="M41" s="123"/>
    </row>
    <row r="42" spans="1:13" s="25" customFormat="1" ht="15.75" customHeight="1">
      <c r="A42" s="124" t="s">
        <v>12</v>
      </c>
      <c r="B42" s="125" t="s">
        <v>25</v>
      </c>
      <c r="C42" s="116">
        <v>381</v>
      </c>
      <c r="D42" s="116">
        <v>386</v>
      </c>
      <c r="E42" s="52">
        <v>379</v>
      </c>
      <c r="F42" s="52">
        <v>384</v>
      </c>
      <c r="G42" s="52">
        <v>376</v>
      </c>
      <c r="H42" s="52">
        <v>381</v>
      </c>
      <c r="I42" s="52">
        <v>384</v>
      </c>
      <c r="J42" s="52">
        <v>389</v>
      </c>
      <c r="K42" s="52">
        <v>388</v>
      </c>
      <c r="L42" s="52">
        <v>393</v>
      </c>
      <c r="M42" s="127">
        <f>IF(ISERROR(AVERAGE(C42:L42)),"=",AVERAGE(C42:L42))</f>
        <v>384.1</v>
      </c>
    </row>
    <row r="43" spans="1:12" ht="12.75">
      <c r="A43" s="128"/>
      <c r="B43" s="129"/>
      <c r="C43" s="130"/>
      <c r="D43" s="130"/>
      <c r="E43" s="130"/>
      <c r="F43" s="130"/>
      <c r="G43" s="129"/>
      <c r="H43" s="129"/>
      <c r="I43" s="129"/>
      <c r="J43" s="129"/>
      <c r="K43" s="129"/>
      <c r="L43" s="129"/>
    </row>
    <row r="44" spans="1:13" ht="20.25" customHeight="1">
      <c r="A44" s="112"/>
      <c r="B44" s="113"/>
      <c r="C44" s="251" t="s">
        <v>216</v>
      </c>
      <c r="D44" s="252"/>
      <c r="E44" s="251" t="s">
        <v>217</v>
      </c>
      <c r="F44" s="252"/>
      <c r="G44" s="251" t="s">
        <v>218</v>
      </c>
      <c r="H44" s="252"/>
      <c r="I44" s="251" t="s">
        <v>219</v>
      </c>
      <c r="J44" s="252"/>
      <c r="K44" s="251" t="s">
        <v>220</v>
      </c>
      <c r="L44" s="252"/>
      <c r="M44" s="114" t="s">
        <v>123</v>
      </c>
    </row>
    <row r="45" spans="1:13" ht="21" customHeight="1">
      <c r="A45" s="47" t="s">
        <v>95</v>
      </c>
      <c r="B45" s="47"/>
      <c r="C45" s="82" t="s">
        <v>124</v>
      </c>
      <c r="D45" s="82" t="s">
        <v>125</v>
      </c>
      <c r="E45" s="82" t="s">
        <v>124</v>
      </c>
      <c r="F45" s="82" t="s">
        <v>125</v>
      </c>
      <c r="G45" s="82" t="s">
        <v>124</v>
      </c>
      <c r="H45" s="82" t="s">
        <v>125</v>
      </c>
      <c r="I45" s="82" t="s">
        <v>124</v>
      </c>
      <c r="J45" s="82" t="s">
        <v>125</v>
      </c>
      <c r="K45" s="82" t="s">
        <v>124</v>
      </c>
      <c r="L45" s="82" t="s">
        <v>125</v>
      </c>
      <c r="M45" s="171" t="s">
        <v>221</v>
      </c>
    </row>
    <row r="46" spans="1:14" ht="31.5" customHeight="1">
      <c r="A46" s="253" t="s">
        <v>127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131"/>
      <c r="N46" s="132"/>
    </row>
    <row r="47" spans="1:14" ht="26.25" customHeight="1">
      <c r="A47" s="254" t="s">
        <v>137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133"/>
      <c r="N47" s="132"/>
    </row>
    <row r="48" spans="1:13" ht="14.25" customHeight="1">
      <c r="A48" s="50"/>
      <c r="B48" s="47"/>
      <c r="C48" s="50"/>
      <c r="D48" s="50"/>
      <c r="E48" s="83"/>
      <c r="F48" s="83"/>
      <c r="G48" s="83"/>
      <c r="H48" s="83"/>
      <c r="I48" s="84"/>
      <c r="J48" s="84"/>
      <c r="K48" s="84"/>
      <c r="L48" s="84"/>
      <c r="M48" s="84"/>
    </row>
    <row r="49" spans="1:13" ht="15.75" customHeight="1">
      <c r="A49" s="50" t="s">
        <v>164</v>
      </c>
      <c r="B49" s="47"/>
      <c r="C49" s="83"/>
      <c r="D49" s="83"/>
      <c r="E49" s="173"/>
      <c r="F49" s="173"/>
      <c r="G49" s="173"/>
      <c r="H49" s="173"/>
      <c r="I49" s="173"/>
      <c r="J49" s="173"/>
      <c r="K49" s="173"/>
      <c r="L49" s="173"/>
      <c r="M49" s="84"/>
    </row>
    <row r="50" spans="1:13" ht="15.75" customHeight="1">
      <c r="A50" s="46" t="s">
        <v>166</v>
      </c>
      <c r="B50" s="51" t="s">
        <v>96</v>
      </c>
      <c r="C50" s="116" t="s">
        <v>93</v>
      </c>
      <c r="D50" s="116" t="s">
        <v>93</v>
      </c>
      <c r="E50" s="116" t="s">
        <v>93</v>
      </c>
      <c r="F50" s="116" t="s">
        <v>93</v>
      </c>
      <c r="G50" s="116" t="s">
        <v>93</v>
      </c>
      <c r="H50" s="116" t="s">
        <v>93</v>
      </c>
      <c r="I50" s="52" t="s">
        <v>93</v>
      </c>
      <c r="J50" s="52" t="s">
        <v>93</v>
      </c>
      <c r="K50" s="52" t="s">
        <v>93</v>
      </c>
      <c r="L50" s="52" t="s">
        <v>93</v>
      </c>
      <c r="M50" s="52" t="str">
        <f aca="true" t="shared" si="1" ref="M50:M58">IF(ISERROR(AVERAGE(C50:L50)),"=",AVERAGE(C50:L50))</f>
        <v>=</v>
      </c>
    </row>
    <row r="51" spans="1:13" ht="15.75" customHeight="1">
      <c r="A51" s="46" t="s">
        <v>170</v>
      </c>
      <c r="B51" s="51" t="s">
        <v>0</v>
      </c>
      <c r="C51" s="116" t="s">
        <v>93</v>
      </c>
      <c r="D51" s="116" t="s">
        <v>93</v>
      </c>
      <c r="E51" s="116" t="s">
        <v>93</v>
      </c>
      <c r="F51" s="116" t="s">
        <v>93</v>
      </c>
      <c r="G51" s="116" t="s">
        <v>93</v>
      </c>
      <c r="H51" s="116" t="s">
        <v>93</v>
      </c>
      <c r="I51" s="52" t="s">
        <v>93</v>
      </c>
      <c r="J51" s="52" t="s">
        <v>93</v>
      </c>
      <c r="K51" s="52" t="s">
        <v>93</v>
      </c>
      <c r="L51" s="52" t="s">
        <v>93</v>
      </c>
      <c r="M51" s="52" t="str">
        <f t="shared" si="1"/>
        <v>=</v>
      </c>
    </row>
    <row r="52" spans="1:13" ht="15.75" customHeight="1">
      <c r="A52" s="46" t="s">
        <v>167</v>
      </c>
      <c r="B52" s="51" t="s">
        <v>0</v>
      </c>
      <c r="C52" s="116" t="s">
        <v>93</v>
      </c>
      <c r="D52" s="116" t="s">
        <v>93</v>
      </c>
      <c r="E52" s="116" t="s">
        <v>93</v>
      </c>
      <c r="F52" s="116" t="s">
        <v>93</v>
      </c>
      <c r="G52" s="116" t="s">
        <v>93</v>
      </c>
      <c r="H52" s="116" t="s">
        <v>93</v>
      </c>
      <c r="I52" s="52" t="s">
        <v>93</v>
      </c>
      <c r="J52" s="52" t="s">
        <v>93</v>
      </c>
      <c r="K52" s="52" t="s">
        <v>93</v>
      </c>
      <c r="L52" s="52" t="s">
        <v>93</v>
      </c>
      <c r="M52" s="52" t="str">
        <f t="shared" si="1"/>
        <v>=</v>
      </c>
    </row>
    <row r="53" spans="1:13" ht="15.75" customHeight="1">
      <c r="A53" s="46" t="s">
        <v>178</v>
      </c>
      <c r="B53" s="51" t="s">
        <v>0</v>
      </c>
      <c r="C53" s="116" t="s">
        <v>93</v>
      </c>
      <c r="D53" s="116" t="s">
        <v>93</v>
      </c>
      <c r="E53" s="116" t="s">
        <v>93</v>
      </c>
      <c r="F53" s="116" t="s">
        <v>93</v>
      </c>
      <c r="G53" s="116" t="s">
        <v>93</v>
      </c>
      <c r="H53" s="116" t="s">
        <v>93</v>
      </c>
      <c r="I53" s="52" t="s">
        <v>93</v>
      </c>
      <c r="J53" s="52" t="s">
        <v>93</v>
      </c>
      <c r="K53" s="52" t="s">
        <v>93</v>
      </c>
      <c r="L53" s="52" t="s">
        <v>93</v>
      </c>
      <c r="M53" s="52" t="str">
        <f t="shared" si="1"/>
        <v>=</v>
      </c>
    </row>
    <row r="54" spans="1:13" ht="15.75" customHeight="1">
      <c r="A54" s="46" t="s">
        <v>128</v>
      </c>
      <c r="B54" s="51" t="s">
        <v>0</v>
      </c>
      <c r="C54" s="116" t="s">
        <v>93</v>
      </c>
      <c r="D54" s="116" t="s">
        <v>93</v>
      </c>
      <c r="E54" s="116" t="s">
        <v>93</v>
      </c>
      <c r="F54" s="116" t="s">
        <v>93</v>
      </c>
      <c r="G54" s="116" t="s">
        <v>93</v>
      </c>
      <c r="H54" s="116" t="s">
        <v>93</v>
      </c>
      <c r="I54" s="52" t="s">
        <v>93</v>
      </c>
      <c r="J54" s="52" t="s">
        <v>93</v>
      </c>
      <c r="K54" s="52" t="s">
        <v>93</v>
      </c>
      <c r="L54" s="52" t="s">
        <v>93</v>
      </c>
      <c r="M54" s="52" t="str">
        <f t="shared" si="1"/>
        <v>=</v>
      </c>
    </row>
    <row r="55" spans="1:13" ht="15.75" customHeight="1">
      <c r="A55" s="46" t="s">
        <v>173</v>
      </c>
      <c r="B55" s="51" t="s">
        <v>0</v>
      </c>
      <c r="C55" s="116" t="s">
        <v>93</v>
      </c>
      <c r="D55" s="116" t="s">
        <v>93</v>
      </c>
      <c r="E55" s="116" t="s">
        <v>93</v>
      </c>
      <c r="F55" s="116" t="s">
        <v>93</v>
      </c>
      <c r="G55" s="116" t="s">
        <v>93</v>
      </c>
      <c r="H55" s="116" t="s">
        <v>93</v>
      </c>
      <c r="I55" s="52" t="s">
        <v>93</v>
      </c>
      <c r="J55" s="52" t="s">
        <v>93</v>
      </c>
      <c r="K55" s="52" t="s">
        <v>93</v>
      </c>
      <c r="L55" s="52" t="s">
        <v>93</v>
      </c>
      <c r="M55" s="52" t="str">
        <f t="shared" si="1"/>
        <v>=</v>
      </c>
    </row>
    <row r="56" spans="1:13" ht="15.75" customHeight="1">
      <c r="A56" s="46" t="s">
        <v>129</v>
      </c>
      <c r="B56" s="51" t="s">
        <v>0</v>
      </c>
      <c r="C56" s="116" t="s">
        <v>93</v>
      </c>
      <c r="D56" s="116" t="s">
        <v>93</v>
      </c>
      <c r="E56" s="116" t="s">
        <v>93</v>
      </c>
      <c r="F56" s="116" t="s">
        <v>93</v>
      </c>
      <c r="G56" s="116" t="s">
        <v>93</v>
      </c>
      <c r="H56" s="116" t="s">
        <v>93</v>
      </c>
      <c r="I56" s="52" t="s">
        <v>93</v>
      </c>
      <c r="J56" s="52" t="s">
        <v>93</v>
      </c>
      <c r="K56" s="52" t="s">
        <v>93</v>
      </c>
      <c r="L56" s="52" t="s">
        <v>93</v>
      </c>
      <c r="M56" s="52" t="str">
        <f t="shared" si="1"/>
        <v>=</v>
      </c>
    </row>
    <row r="57" spans="1:13" ht="15.75" customHeight="1">
      <c r="A57" s="46" t="s">
        <v>172</v>
      </c>
      <c r="B57" s="51" t="s">
        <v>0</v>
      </c>
      <c r="C57" s="116" t="s">
        <v>93</v>
      </c>
      <c r="D57" s="116" t="s">
        <v>93</v>
      </c>
      <c r="E57" s="116" t="s">
        <v>93</v>
      </c>
      <c r="F57" s="116" t="s">
        <v>93</v>
      </c>
      <c r="G57" s="116" t="s">
        <v>93</v>
      </c>
      <c r="H57" s="116" t="s">
        <v>93</v>
      </c>
      <c r="I57" s="52" t="s">
        <v>93</v>
      </c>
      <c r="J57" s="52" t="s">
        <v>93</v>
      </c>
      <c r="K57" s="52" t="s">
        <v>93</v>
      </c>
      <c r="L57" s="52" t="s">
        <v>93</v>
      </c>
      <c r="M57" s="52" t="str">
        <f t="shared" si="1"/>
        <v>=</v>
      </c>
    </row>
    <row r="58" spans="1:13" ht="15.75" customHeight="1">
      <c r="A58" s="46" t="s">
        <v>139</v>
      </c>
      <c r="B58" s="51" t="s">
        <v>0</v>
      </c>
      <c r="C58" s="116">
        <v>0.7</v>
      </c>
      <c r="D58" s="116">
        <v>0.75</v>
      </c>
      <c r="E58" s="116">
        <v>0.7</v>
      </c>
      <c r="F58" s="116">
        <v>0.75</v>
      </c>
      <c r="G58" s="52">
        <v>0.7</v>
      </c>
      <c r="H58" s="52">
        <v>0.75</v>
      </c>
      <c r="I58" s="52" t="s">
        <v>93</v>
      </c>
      <c r="J58" s="52" t="s">
        <v>93</v>
      </c>
      <c r="K58" s="52" t="s">
        <v>93</v>
      </c>
      <c r="L58" s="52" t="s">
        <v>93</v>
      </c>
      <c r="M58" s="52">
        <f t="shared" si="1"/>
        <v>0.725</v>
      </c>
    </row>
    <row r="59" spans="1:13" ht="21" customHeight="1">
      <c r="A59" s="50" t="s">
        <v>165</v>
      </c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ht="15.75" customHeight="1">
      <c r="A60" s="46" t="s">
        <v>168</v>
      </c>
      <c r="B60" s="51" t="s">
        <v>96</v>
      </c>
      <c r="C60" s="116" t="s">
        <v>93</v>
      </c>
      <c r="D60" s="116" t="s">
        <v>93</v>
      </c>
      <c r="E60" s="116" t="s">
        <v>93</v>
      </c>
      <c r="F60" s="116" t="s">
        <v>93</v>
      </c>
      <c r="G60" s="116" t="s">
        <v>93</v>
      </c>
      <c r="H60" s="116" t="s">
        <v>93</v>
      </c>
      <c r="I60" s="52" t="s">
        <v>93</v>
      </c>
      <c r="J60" s="52" t="s">
        <v>93</v>
      </c>
      <c r="K60" s="52" t="s">
        <v>93</v>
      </c>
      <c r="L60" s="52" t="s">
        <v>93</v>
      </c>
      <c r="M60" s="52" t="str">
        <f aca="true" t="shared" si="2" ref="M60:M72">IF(ISERROR(AVERAGE(C60:L60)),"=",AVERAGE(C60:L60))</f>
        <v>=</v>
      </c>
    </row>
    <row r="61" spans="1:13" ht="15.75" customHeight="1">
      <c r="A61" s="46" t="s">
        <v>171</v>
      </c>
      <c r="B61" s="51" t="s">
        <v>0</v>
      </c>
      <c r="C61" s="116" t="s">
        <v>93</v>
      </c>
      <c r="D61" s="116" t="s">
        <v>93</v>
      </c>
      <c r="E61" s="116" t="s">
        <v>93</v>
      </c>
      <c r="F61" s="116" t="s">
        <v>93</v>
      </c>
      <c r="G61" s="116" t="s">
        <v>93</v>
      </c>
      <c r="H61" s="116" t="s">
        <v>93</v>
      </c>
      <c r="I61" s="52" t="s">
        <v>93</v>
      </c>
      <c r="J61" s="52" t="s">
        <v>93</v>
      </c>
      <c r="K61" s="52" t="s">
        <v>93</v>
      </c>
      <c r="L61" s="52" t="s">
        <v>93</v>
      </c>
      <c r="M61" s="52" t="str">
        <f t="shared" si="2"/>
        <v>=</v>
      </c>
    </row>
    <row r="62" spans="1:13" ht="15.75" customHeight="1">
      <c r="A62" s="46" t="s">
        <v>97</v>
      </c>
      <c r="B62" s="51" t="s">
        <v>0</v>
      </c>
      <c r="C62" s="116" t="s">
        <v>93</v>
      </c>
      <c r="D62" s="116" t="s">
        <v>93</v>
      </c>
      <c r="E62" s="116" t="s">
        <v>93</v>
      </c>
      <c r="F62" s="116" t="s">
        <v>93</v>
      </c>
      <c r="G62" s="116" t="s">
        <v>93</v>
      </c>
      <c r="H62" s="116" t="s">
        <v>93</v>
      </c>
      <c r="I62" s="52" t="s">
        <v>93</v>
      </c>
      <c r="J62" s="52" t="s">
        <v>93</v>
      </c>
      <c r="K62" s="52" t="s">
        <v>93</v>
      </c>
      <c r="L62" s="52" t="s">
        <v>93</v>
      </c>
      <c r="M62" s="52" t="str">
        <f t="shared" si="2"/>
        <v>=</v>
      </c>
    </row>
    <row r="63" spans="1:13" ht="15.75" customHeight="1">
      <c r="A63" s="46" t="s">
        <v>169</v>
      </c>
      <c r="B63" s="51" t="s">
        <v>0</v>
      </c>
      <c r="C63" s="116" t="s">
        <v>93</v>
      </c>
      <c r="D63" s="116" t="s">
        <v>93</v>
      </c>
      <c r="E63" s="116" t="s">
        <v>93</v>
      </c>
      <c r="F63" s="116" t="s">
        <v>93</v>
      </c>
      <c r="G63" s="116" t="s">
        <v>93</v>
      </c>
      <c r="H63" s="116" t="s">
        <v>93</v>
      </c>
      <c r="I63" s="52" t="s">
        <v>93</v>
      </c>
      <c r="J63" s="52" t="s">
        <v>93</v>
      </c>
      <c r="K63" s="52" t="s">
        <v>93</v>
      </c>
      <c r="L63" s="52" t="s">
        <v>93</v>
      </c>
      <c r="M63" s="52" t="str">
        <f t="shared" si="2"/>
        <v>=</v>
      </c>
    </row>
    <row r="64" spans="1:13" ht="15.75" customHeight="1">
      <c r="A64" s="46" t="s">
        <v>174</v>
      </c>
      <c r="B64" s="51" t="s">
        <v>0</v>
      </c>
      <c r="C64" s="116" t="s">
        <v>93</v>
      </c>
      <c r="D64" s="116" t="s">
        <v>93</v>
      </c>
      <c r="E64" s="116" t="s">
        <v>93</v>
      </c>
      <c r="F64" s="116" t="s">
        <v>93</v>
      </c>
      <c r="G64" s="116" t="s">
        <v>93</v>
      </c>
      <c r="H64" s="116" t="s">
        <v>93</v>
      </c>
      <c r="I64" s="52" t="s">
        <v>93</v>
      </c>
      <c r="J64" s="52" t="s">
        <v>93</v>
      </c>
      <c r="K64" s="52" t="s">
        <v>93</v>
      </c>
      <c r="L64" s="52" t="s">
        <v>93</v>
      </c>
      <c r="M64" s="52" t="str">
        <f t="shared" si="2"/>
        <v>=</v>
      </c>
    </row>
    <row r="65" spans="1:13" ht="15.75" customHeight="1">
      <c r="A65" s="46" t="s">
        <v>179</v>
      </c>
      <c r="B65" s="51" t="s">
        <v>0</v>
      </c>
      <c r="C65" s="116" t="s">
        <v>93</v>
      </c>
      <c r="D65" s="116" t="s">
        <v>93</v>
      </c>
      <c r="E65" s="116" t="s">
        <v>93</v>
      </c>
      <c r="F65" s="116" t="s">
        <v>93</v>
      </c>
      <c r="G65" s="116" t="s">
        <v>93</v>
      </c>
      <c r="H65" s="116" t="s">
        <v>93</v>
      </c>
      <c r="I65" s="52" t="s">
        <v>93</v>
      </c>
      <c r="J65" s="52" t="s">
        <v>93</v>
      </c>
      <c r="K65" s="52" t="s">
        <v>93</v>
      </c>
      <c r="L65" s="52" t="s">
        <v>93</v>
      </c>
      <c r="M65" s="52" t="str">
        <f t="shared" si="2"/>
        <v>=</v>
      </c>
    </row>
    <row r="66" spans="1:13" ht="15.75" customHeight="1">
      <c r="A66" s="46" t="s">
        <v>177</v>
      </c>
      <c r="B66" s="51" t="s">
        <v>0</v>
      </c>
      <c r="C66" s="116" t="s">
        <v>93</v>
      </c>
      <c r="D66" s="116" t="s">
        <v>93</v>
      </c>
      <c r="E66" s="116" t="s">
        <v>93</v>
      </c>
      <c r="F66" s="116" t="s">
        <v>93</v>
      </c>
      <c r="G66" s="116">
        <v>0.8</v>
      </c>
      <c r="H66" s="116">
        <v>0.95</v>
      </c>
      <c r="I66" s="52" t="s">
        <v>93</v>
      </c>
      <c r="J66" s="52" t="s">
        <v>93</v>
      </c>
      <c r="K66" s="52" t="s">
        <v>93</v>
      </c>
      <c r="L66" s="52" t="s">
        <v>93</v>
      </c>
      <c r="M66" s="52">
        <f t="shared" si="2"/>
        <v>0.875</v>
      </c>
    </row>
    <row r="67" spans="1:13" ht="15.75" customHeight="1">
      <c r="A67" s="46" t="s">
        <v>140</v>
      </c>
      <c r="B67" s="51" t="s">
        <v>0</v>
      </c>
      <c r="C67" s="116">
        <v>0.85</v>
      </c>
      <c r="D67" s="116">
        <v>1.03</v>
      </c>
      <c r="E67" s="116" t="s">
        <v>93</v>
      </c>
      <c r="F67" s="116" t="s">
        <v>93</v>
      </c>
      <c r="G67" s="116" t="s">
        <v>93</v>
      </c>
      <c r="H67" s="116" t="s">
        <v>93</v>
      </c>
      <c r="I67" s="52" t="s">
        <v>93</v>
      </c>
      <c r="J67" s="52" t="s">
        <v>93</v>
      </c>
      <c r="K67" s="52" t="s">
        <v>93</v>
      </c>
      <c r="L67" s="52" t="s">
        <v>93</v>
      </c>
      <c r="M67" s="52">
        <f t="shared" si="2"/>
        <v>0.94</v>
      </c>
    </row>
    <row r="68" spans="1:13" ht="15.75" customHeight="1">
      <c r="A68" s="46" t="s">
        <v>141</v>
      </c>
      <c r="B68" s="51" t="s">
        <v>0</v>
      </c>
      <c r="C68" s="116">
        <v>1.4</v>
      </c>
      <c r="D68" s="116">
        <v>1.4</v>
      </c>
      <c r="E68" s="116" t="s">
        <v>93</v>
      </c>
      <c r="F68" s="116" t="s">
        <v>93</v>
      </c>
      <c r="G68" s="52" t="s">
        <v>93</v>
      </c>
      <c r="H68" s="52" t="s">
        <v>93</v>
      </c>
      <c r="I68" s="52" t="s">
        <v>93</v>
      </c>
      <c r="J68" s="52" t="s">
        <v>93</v>
      </c>
      <c r="K68" s="52" t="s">
        <v>93</v>
      </c>
      <c r="L68" s="52" t="s">
        <v>93</v>
      </c>
      <c r="M68" s="52">
        <f t="shared" si="2"/>
        <v>1.4</v>
      </c>
    </row>
    <row r="69" spans="1:13" ht="15.75" customHeight="1">
      <c r="A69" s="46" t="s">
        <v>142</v>
      </c>
      <c r="B69" s="51" t="s">
        <v>0</v>
      </c>
      <c r="C69" s="116" t="s">
        <v>93</v>
      </c>
      <c r="D69" s="116" t="s">
        <v>93</v>
      </c>
      <c r="E69" s="116" t="s">
        <v>93</v>
      </c>
      <c r="F69" s="116" t="s">
        <v>93</v>
      </c>
      <c r="G69" s="52" t="s">
        <v>93</v>
      </c>
      <c r="H69" s="52" t="s">
        <v>93</v>
      </c>
      <c r="I69" s="52" t="s">
        <v>93</v>
      </c>
      <c r="J69" s="52" t="s">
        <v>93</v>
      </c>
      <c r="K69" s="52" t="s">
        <v>93</v>
      </c>
      <c r="L69" s="52" t="s">
        <v>93</v>
      </c>
      <c r="M69" s="52" t="str">
        <f t="shared" si="2"/>
        <v>=</v>
      </c>
    </row>
    <row r="70" spans="1:13" ht="15.75" customHeight="1">
      <c r="A70" s="46" t="s">
        <v>98</v>
      </c>
      <c r="B70" s="51" t="s">
        <v>0</v>
      </c>
      <c r="C70" s="116">
        <v>0.78</v>
      </c>
      <c r="D70" s="116">
        <v>0.88</v>
      </c>
      <c r="E70" s="116">
        <v>0.78</v>
      </c>
      <c r="F70" s="116">
        <v>0.88</v>
      </c>
      <c r="G70" s="52" t="s">
        <v>93</v>
      </c>
      <c r="H70" s="52" t="s">
        <v>93</v>
      </c>
      <c r="I70" s="52">
        <v>0.8</v>
      </c>
      <c r="J70" s="52">
        <v>0.85</v>
      </c>
      <c r="K70" s="52" t="s">
        <v>93</v>
      </c>
      <c r="L70" s="52" t="s">
        <v>93</v>
      </c>
      <c r="M70" s="52">
        <f t="shared" si="2"/>
        <v>0.8283333333333333</v>
      </c>
    </row>
    <row r="71" spans="1:13" ht="15.75" customHeight="1">
      <c r="A71" s="46" t="s">
        <v>143</v>
      </c>
      <c r="B71" s="51" t="s">
        <v>0</v>
      </c>
      <c r="C71" s="116" t="s">
        <v>93</v>
      </c>
      <c r="D71" s="116" t="s">
        <v>93</v>
      </c>
      <c r="E71" s="116" t="s">
        <v>93</v>
      </c>
      <c r="F71" s="116" t="s">
        <v>93</v>
      </c>
      <c r="G71" s="52" t="s">
        <v>93</v>
      </c>
      <c r="H71" s="52" t="s">
        <v>93</v>
      </c>
      <c r="I71" s="52" t="s">
        <v>93</v>
      </c>
      <c r="J71" s="52" t="s">
        <v>93</v>
      </c>
      <c r="K71" s="52" t="s">
        <v>93</v>
      </c>
      <c r="L71" s="52" t="s">
        <v>93</v>
      </c>
      <c r="M71" s="52" t="str">
        <f t="shared" si="2"/>
        <v>=</v>
      </c>
    </row>
    <row r="72" spans="1:13" ht="22.5" customHeight="1">
      <c r="A72" s="46" t="s">
        <v>144</v>
      </c>
      <c r="B72" s="51" t="s">
        <v>0</v>
      </c>
      <c r="C72" s="116" t="s">
        <v>93</v>
      </c>
      <c r="D72" s="116" t="s">
        <v>93</v>
      </c>
      <c r="E72" s="116" t="s">
        <v>93</v>
      </c>
      <c r="F72" s="116" t="s">
        <v>93</v>
      </c>
      <c r="G72" s="52" t="s">
        <v>93</v>
      </c>
      <c r="H72" s="52" t="s">
        <v>93</v>
      </c>
      <c r="I72" s="52" t="s">
        <v>93</v>
      </c>
      <c r="J72" s="52" t="s">
        <v>93</v>
      </c>
      <c r="K72" s="52" t="s">
        <v>93</v>
      </c>
      <c r="L72" s="52" t="s">
        <v>93</v>
      </c>
      <c r="M72" s="52" t="str">
        <f t="shared" si="2"/>
        <v>=</v>
      </c>
    </row>
    <row r="73" spans="1:13" ht="15.75" customHeight="1">
      <c r="A73" s="48" t="s">
        <v>116</v>
      </c>
      <c r="B73" s="33" t="s">
        <v>5</v>
      </c>
      <c r="C73" s="134"/>
      <c r="D73" s="134"/>
      <c r="E73" s="134"/>
      <c r="F73" s="134"/>
      <c r="G73" s="135"/>
      <c r="H73" s="135"/>
      <c r="I73" s="135"/>
      <c r="J73" s="135"/>
      <c r="K73" s="135"/>
      <c r="L73" s="135"/>
      <c r="M73" s="135"/>
    </row>
    <row r="74" spans="1:13" ht="15.75" customHeight="1">
      <c r="A74" s="46" t="s">
        <v>117</v>
      </c>
      <c r="B74" s="51" t="s">
        <v>96</v>
      </c>
      <c r="C74" s="116" t="s">
        <v>93</v>
      </c>
      <c r="D74" s="116" t="s">
        <v>93</v>
      </c>
      <c r="E74" s="127" t="s">
        <v>93</v>
      </c>
      <c r="F74" s="127" t="s">
        <v>93</v>
      </c>
      <c r="G74" s="127" t="s">
        <v>93</v>
      </c>
      <c r="H74" s="127" t="s">
        <v>93</v>
      </c>
      <c r="I74" s="127" t="s">
        <v>93</v>
      </c>
      <c r="J74" s="127" t="s">
        <v>93</v>
      </c>
      <c r="K74" s="52" t="s">
        <v>93</v>
      </c>
      <c r="L74" s="52" t="s">
        <v>93</v>
      </c>
      <c r="M74" s="52" t="str">
        <f>IF(ISERROR(AVERAGE(C74:L74)),"=",AVERAGE(C74:L74))</f>
        <v>=</v>
      </c>
    </row>
    <row r="75" spans="1:13" ht="15.75" customHeight="1">
      <c r="A75" s="48" t="s">
        <v>118</v>
      </c>
      <c r="B75" s="33" t="s">
        <v>5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5"/>
    </row>
    <row r="76" spans="1:13" ht="15.75" customHeight="1">
      <c r="A76" s="46" t="s">
        <v>117</v>
      </c>
      <c r="B76" s="51" t="s">
        <v>96</v>
      </c>
      <c r="C76" s="116" t="s">
        <v>93</v>
      </c>
      <c r="D76" s="116" t="s">
        <v>93</v>
      </c>
      <c r="E76" s="127" t="s">
        <v>93</v>
      </c>
      <c r="F76" s="127" t="s">
        <v>93</v>
      </c>
      <c r="G76" s="127" t="s">
        <v>93</v>
      </c>
      <c r="H76" s="127" t="s">
        <v>93</v>
      </c>
      <c r="I76" s="127" t="s">
        <v>93</v>
      </c>
      <c r="J76" s="127" t="s">
        <v>93</v>
      </c>
      <c r="K76" s="52" t="s">
        <v>93</v>
      </c>
      <c r="L76" s="52" t="s">
        <v>93</v>
      </c>
      <c r="M76" s="52" t="str">
        <f>IF(ISERROR(AVERAGE(C76:L76)),"=",AVERAGE(C76:L76))</f>
        <v>=</v>
      </c>
    </row>
    <row r="77" spans="1:13" ht="15.75" customHeight="1">
      <c r="A77" s="46" t="s">
        <v>162</v>
      </c>
      <c r="B77" s="51" t="s">
        <v>96</v>
      </c>
      <c r="C77" s="116" t="s">
        <v>93</v>
      </c>
      <c r="D77" s="116" t="s">
        <v>93</v>
      </c>
      <c r="E77" s="127" t="s">
        <v>93</v>
      </c>
      <c r="F77" s="127" t="s">
        <v>93</v>
      </c>
      <c r="G77" s="127" t="s">
        <v>93</v>
      </c>
      <c r="H77" s="127" t="s">
        <v>93</v>
      </c>
      <c r="I77" s="127" t="s">
        <v>93</v>
      </c>
      <c r="J77" s="127" t="s">
        <v>93</v>
      </c>
      <c r="K77" s="52" t="s">
        <v>93</v>
      </c>
      <c r="L77" s="52" t="s">
        <v>93</v>
      </c>
      <c r="M77" s="52" t="str">
        <f>IF(ISERROR(AVERAGE(C77:L77)),"=",AVERAGE(C77:L77))</f>
        <v>=</v>
      </c>
    </row>
    <row r="78" spans="1:14" ht="21" customHeight="1">
      <c r="A78" s="247" t="s">
        <v>130</v>
      </c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137"/>
      <c r="N78" s="132"/>
    </row>
    <row r="79" spans="1:14" ht="13.5" customHeight="1">
      <c r="A79" s="249" t="s">
        <v>131</v>
      </c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138"/>
      <c r="N79" s="132"/>
    </row>
    <row r="80" spans="1:13" ht="18" customHeight="1">
      <c r="A80" s="48" t="s">
        <v>77</v>
      </c>
      <c r="B80" s="33" t="s">
        <v>5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40"/>
    </row>
    <row r="81" spans="1:13" ht="15.75" customHeight="1">
      <c r="A81" s="46" t="s">
        <v>19</v>
      </c>
      <c r="B81" s="170" t="s">
        <v>26</v>
      </c>
      <c r="C81" s="116" t="s">
        <v>93</v>
      </c>
      <c r="D81" s="116" t="s">
        <v>93</v>
      </c>
      <c r="E81" s="116" t="s">
        <v>93</v>
      </c>
      <c r="F81" s="116" t="s">
        <v>93</v>
      </c>
      <c r="G81" s="116" t="s">
        <v>93</v>
      </c>
      <c r="H81" s="116" t="s">
        <v>93</v>
      </c>
      <c r="I81" s="116" t="s">
        <v>93</v>
      </c>
      <c r="J81" s="116" t="s">
        <v>93</v>
      </c>
      <c r="K81" s="116" t="s">
        <v>93</v>
      </c>
      <c r="L81" s="116" t="s">
        <v>93</v>
      </c>
      <c r="M81" s="52" t="str">
        <f>IF(ISERROR(AVERAGE(C81:L81)),"=",AVERAGE(C81:L81))</f>
        <v>=</v>
      </c>
    </row>
    <row r="82" spans="1:13" ht="15.75" customHeight="1">
      <c r="A82" s="46" t="s">
        <v>20</v>
      </c>
      <c r="B82" s="51" t="s">
        <v>0</v>
      </c>
      <c r="C82" s="116" t="s">
        <v>93</v>
      </c>
      <c r="D82" s="116" t="s">
        <v>93</v>
      </c>
      <c r="E82" s="116" t="s">
        <v>93</v>
      </c>
      <c r="F82" s="116" t="s">
        <v>93</v>
      </c>
      <c r="G82" s="116" t="s">
        <v>93</v>
      </c>
      <c r="H82" s="116" t="s">
        <v>93</v>
      </c>
      <c r="I82" s="116" t="s">
        <v>93</v>
      </c>
      <c r="J82" s="116" t="s">
        <v>93</v>
      </c>
      <c r="K82" s="116" t="s">
        <v>93</v>
      </c>
      <c r="L82" s="116" t="s">
        <v>93</v>
      </c>
      <c r="M82" s="52" t="str">
        <f>IF(ISERROR(AVERAGE(C82:L82)),"=",AVERAGE(C82:L82))</f>
        <v>=</v>
      </c>
    </row>
    <row r="83" spans="1:13" ht="27.75" customHeight="1">
      <c r="A83" s="141" t="s">
        <v>78</v>
      </c>
      <c r="B83" s="170" t="s">
        <v>26</v>
      </c>
      <c r="C83" s="182">
        <v>67</v>
      </c>
      <c r="D83" s="182">
        <v>72</v>
      </c>
      <c r="E83" s="116">
        <v>67</v>
      </c>
      <c r="F83" s="116">
        <v>72</v>
      </c>
      <c r="G83" s="116" t="s">
        <v>93</v>
      </c>
      <c r="H83" s="116" t="s">
        <v>93</v>
      </c>
      <c r="I83" s="116" t="s">
        <v>93</v>
      </c>
      <c r="J83" s="116" t="s">
        <v>93</v>
      </c>
      <c r="K83" s="116" t="s">
        <v>93</v>
      </c>
      <c r="L83" s="116" t="s">
        <v>93</v>
      </c>
      <c r="M83" s="52">
        <f>IF(ISERROR(AVERAGE(C83:L83)),"=",AVERAGE(C83:L83))</f>
        <v>69.5</v>
      </c>
    </row>
    <row r="84" spans="1:13" ht="27.75" customHeight="1">
      <c r="A84" s="248" t="s">
        <v>132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137"/>
    </row>
    <row r="85" spans="1:14" s="25" customFormat="1" ht="26.25" customHeight="1">
      <c r="A85" s="49" t="s">
        <v>99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3"/>
      <c r="N85" s="144"/>
    </row>
    <row r="86" spans="1:13" ht="15.75" customHeight="1">
      <c r="A86" s="46" t="s">
        <v>100</v>
      </c>
      <c r="B86" s="170" t="s">
        <v>26</v>
      </c>
      <c r="C86" s="116" t="s">
        <v>93</v>
      </c>
      <c r="D86" s="116" t="s">
        <v>93</v>
      </c>
      <c r="E86" s="116" t="s">
        <v>93</v>
      </c>
      <c r="F86" s="116" t="s">
        <v>93</v>
      </c>
      <c r="G86" s="116" t="s">
        <v>93</v>
      </c>
      <c r="H86" s="116" t="s">
        <v>93</v>
      </c>
      <c r="I86" s="116" t="s">
        <v>93</v>
      </c>
      <c r="J86" s="116" t="s">
        <v>93</v>
      </c>
      <c r="K86" s="116" t="s">
        <v>93</v>
      </c>
      <c r="L86" s="116" t="s">
        <v>93</v>
      </c>
      <c r="M86" s="52" t="str">
        <f>IF(ISERROR(AVERAGE(C86:L86)),"=",AVERAGE(C86:L86))</f>
        <v>=</v>
      </c>
    </row>
    <row r="87" spans="1:13" ht="15.75" customHeight="1">
      <c r="A87" s="46" t="s">
        <v>101</v>
      </c>
      <c r="B87" s="51" t="s">
        <v>0</v>
      </c>
      <c r="C87" s="116" t="s">
        <v>93</v>
      </c>
      <c r="D87" s="116" t="s">
        <v>93</v>
      </c>
      <c r="E87" s="116" t="s">
        <v>93</v>
      </c>
      <c r="F87" s="116" t="s">
        <v>93</v>
      </c>
      <c r="G87" s="116" t="s">
        <v>93</v>
      </c>
      <c r="H87" s="116" t="s">
        <v>93</v>
      </c>
      <c r="I87" s="116" t="s">
        <v>93</v>
      </c>
      <c r="J87" s="116" t="s">
        <v>93</v>
      </c>
      <c r="K87" s="116" t="s">
        <v>93</v>
      </c>
      <c r="L87" s="116" t="s">
        <v>93</v>
      </c>
      <c r="M87" s="52" t="str">
        <f>IF(ISERROR(AVERAGE(C87:L87)),"=",AVERAGE(C87:L87))</f>
        <v>=</v>
      </c>
    </row>
    <row r="88" spans="1:13" ht="15.75" customHeight="1">
      <c r="A88" s="46" t="s">
        <v>102</v>
      </c>
      <c r="B88" s="51" t="s">
        <v>0</v>
      </c>
      <c r="C88" s="116" t="s">
        <v>93</v>
      </c>
      <c r="D88" s="116" t="s">
        <v>93</v>
      </c>
      <c r="E88" s="116" t="s">
        <v>93</v>
      </c>
      <c r="F88" s="116" t="s">
        <v>93</v>
      </c>
      <c r="G88" s="116" t="s">
        <v>93</v>
      </c>
      <c r="H88" s="116" t="s">
        <v>93</v>
      </c>
      <c r="I88" s="116" t="s">
        <v>93</v>
      </c>
      <c r="J88" s="116" t="s">
        <v>93</v>
      </c>
      <c r="K88" s="116" t="s">
        <v>93</v>
      </c>
      <c r="L88" s="116" t="s">
        <v>93</v>
      </c>
      <c r="M88" s="52" t="str">
        <f>IF(ISERROR(AVERAGE(C88:L88)),"=",AVERAGE(C88:L88))</f>
        <v>=</v>
      </c>
    </row>
    <row r="89" spans="1:13" ht="15.75" customHeight="1">
      <c r="A89" s="46" t="s">
        <v>103</v>
      </c>
      <c r="B89" s="51" t="s">
        <v>0</v>
      </c>
      <c r="C89" s="116" t="s">
        <v>93</v>
      </c>
      <c r="D89" s="116" t="s">
        <v>93</v>
      </c>
      <c r="E89" s="116" t="s">
        <v>93</v>
      </c>
      <c r="F89" s="116" t="s">
        <v>93</v>
      </c>
      <c r="G89" s="116" t="s">
        <v>93</v>
      </c>
      <c r="H89" s="116" t="s">
        <v>93</v>
      </c>
      <c r="I89" s="116" t="s">
        <v>93</v>
      </c>
      <c r="J89" s="116" t="s">
        <v>93</v>
      </c>
      <c r="K89" s="116" t="s">
        <v>93</v>
      </c>
      <c r="L89" s="116" t="s">
        <v>93</v>
      </c>
      <c r="M89" s="52" t="str">
        <f>IF(ISERROR(AVERAGE(C89:L89)),"=",AVERAGE(C89:L89))</f>
        <v>=</v>
      </c>
    </row>
    <row r="90" spans="1:13" ht="15.75" customHeight="1">
      <c r="A90" s="46" t="s">
        <v>104</v>
      </c>
      <c r="B90" s="51" t="s">
        <v>0</v>
      </c>
      <c r="C90" s="116" t="s">
        <v>93</v>
      </c>
      <c r="D90" s="116" t="s">
        <v>93</v>
      </c>
      <c r="E90" s="116" t="s">
        <v>93</v>
      </c>
      <c r="F90" s="116" t="s">
        <v>93</v>
      </c>
      <c r="G90" s="116" t="s">
        <v>93</v>
      </c>
      <c r="H90" s="116" t="s">
        <v>93</v>
      </c>
      <c r="I90" s="116" t="s">
        <v>93</v>
      </c>
      <c r="J90" s="116" t="s">
        <v>93</v>
      </c>
      <c r="K90" s="116" t="s">
        <v>93</v>
      </c>
      <c r="L90" s="116" t="s">
        <v>93</v>
      </c>
      <c r="M90" s="52" t="str">
        <f>IF(ISERROR(AVERAGE(C90:L90)),"=",AVERAGE(C90:L90))</f>
        <v>=</v>
      </c>
    </row>
    <row r="91" spans="1:13" ht="22.5" customHeight="1">
      <c r="A91" s="49" t="s">
        <v>180</v>
      </c>
      <c r="B91" s="47"/>
      <c r="C91" s="47"/>
      <c r="D91" s="47"/>
      <c r="E91" s="47"/>
      <c r="F91" s="47"/>
      <c r="G91" s="145"/>
      <c r="H91" s="146"/>
      <c r="I91" s="145"/>
      <c r="J91" s="146"/>
      <c r="K91" s="145"/>
      <c r="L91" s="146"/>
      <c r="M91" s="147"/>
    </row>
    <row r="92" spans="1:13" ht="15.75" customHeight="1">
      <c r="A92" s="46" t="s">
        <v>107</v>
      </c>
      <c r="B92" s="51" t="s">
        <v>92</v>
      </c>
      <c r="C92" s="116">
        <v>4.3</v>
      </c>
      <c r="D92" s="116">
        <v>4.6</v>
      </c>
      <c r="E92" s="52">
        <v>4.3</v>
      </c>
      <c r="F92" s="52">
        <v>4.6</v>
      </c>
      <c r="G92" s="52">
        <v>4.3</v>
      </c>
      <c r="H92" s="52">
        <v>4.6</v>
      </c>
      <c r="I92" s="52">
        <v>4.3</v>
      </c>
      <c r="J92" s="52">
        <v>4.6</v>
      </c>
      <c r="K92" s="52">
        <v>4.3</v>
      </c>
      <c r="L92" s="52">
        <v>4.6</v>
      </c>
      <c r="M92" s="126">
        <f>IF(ISERROR(AVERAGE(C92:L92)),"=",AVERAGE(C92:L92))</f>
        <v>4.449999999999999</v>
      </c>
    </row>
    <row r="93" spans="1:13" ht="15.75" customHeight="1">
      <c r="A93" s="46" t="s">
        <v>108</v>
      </c>
      <c r="B93" s="51" t="s">
        <v>0</v>
      </c>
      <c r="C93" s="116">
        <v>3.4</v>
      </c>
      <c r="D93" s="116">
        <v>3.9</v>
      </c>
      <c r="E93" s="52">
        <v>3.4</v>
      </c>
      <c r="F93" s="52">
        <v>3.9</v>
      </c>
      <c r="G93" s="52">
        <v>3.4</v>
      </c>
      <c r="H93" s="52">
        <v>3.9</v>
      </c>
      <c r="I93" s="52">
        <v>3.4</v>
      </c>
      <c r="J93" s="52">
        <v>3.9</v>
      </c>
      <c r="K93" s="52">
        <v>3.4</v>
      </c>
      <c r="L93" s="52">
        <v>3.9</v>
      </c>
      <c r="M93" s="126">
        <f>IF(ISERROR(AVERAGE(C93:L93)),"=",AVERAGE(C93:L93))</f>
        <v>3.6499999999999995</v>
      </c>
    </row>
    <row r="94" spans="1:13" ht="15.75" customHeight="1">
      <c r="A94" s="46" t="s">
        <v>109</v>
      </c>
      <c r="B94" s="51" t="s">
        <v>0</v>
      </c>
      <c r="C94" s="116">
        <v>3.5</v>
      </c>
      <c r="D94" s="116">
        <v>4.4</v>
      </c>
      <c r="E94" s="52">
        <v>3.5</v>
      </c>
      <c r="F94" s="52">
        <v>4.4</v>
      </c>
      <c r="G94" s="52">
        <v>3.5</v>
      </c>
      <c r="H94" s="52">
        <v>4.4</v>
      </c>
      <c r="I94" s="52">
        <v>3.5</v>
      </c>
      <c r="J94" s="52">
        <v>4.4</v>
      </c>
      <c r="K94" s="52">
        <v>3.5</v>
      </c>
      <c r="L94" s="52">
        <v>4.4</v>
      </c>
      <c r="M94" s="126">
        <f>IF(ISERROR(AVERAGE(C94:L94)),"=",AVERAGE(C94:L94))</f>
        <v>3.95</v>
      </c>
    </row>
    <row r="95" spans="1:13" ht="15.75" customHeight="1">
      <c r="A95" s="46" t="s">
        <v>110</v>
      </c>
      <c r="B95" s="51" t="s">
        <v>0</v>
      </c>
      <c r="C95" s="116">
        <v>3.2</v>
      </c>
      <c r="D95" s="116">
        <v>3.7</v>
      </c>
      <c r="E95" s="52">
        <v>3.2</v>
      </c>
      <c r="F95" s="52">
        <v>3.7</v>
      </c>
      <c r="G95" s="52">
        <v>3.2</v>
      </c>
      <c r="H95" s="52">
        <v>3.7</v>
      </c>
      <c r="I95" s="52">
        <v>3.3</v>
      </c>
      <c r="J95" s="52">
        <v>3.7</v>
      </c>
      <c r="K95" s="52">
        <v>3.3</v>
      </c>
      <c r="L95" s="52">
        <v>3.7</v>
      </c>
      <c r="M95" s="126">
        <f>IF(ISERROR(AVERAGE(C95:L95)),"=",AVERAGE(C95:L95))</f>
        <v>3.47</v>
      </c>
    </row>
    <row r="96" spans="1:13" ht="18" customHeight="1">
      <c r="A96" s="49" t="s">
        <v>23</v>
      </c>
      <c r="B96" s="33" t="s">
        <v>5</v>
      </c>
      <c r="C96" s="139"/>
      <c r="D96" s="139"/>
      <c r="E96" s="139"/>
      <c r="F96" s="139"/>
      <c r="G96" s="148"/>
      <c r="H96" s="149"/>
      <c r="I96" s="148"/>
      <c r="J96" s="149"/>
      <c r="K96" s="148"/>
      <c r="L96" s="149"/>
      <c r="M96" s="147"/>
    </row>
    <row r="97" spans="1:13" ht="18" customHeight="1">
      <c r="A97" s="33" t="s">
        <v>13</v>
      </c>
      <c r="B97" s="33"/>
      <c r="C97" s="139"/>
      <c r="D97" s="139"/>
      <c r="E97" s="139"/>
      <c r="F97" s="139"/>
      <c r="G97" s="148"/>
      <c r="H97" s="149"/>
      <c r="I97" s="148"/>
      <c r="J97" s="149"/>
      <c r="K97" s="148"/>
      <c r="L97" s="149"/>
      <c r="M97" s="147"/>
    </row>
    <row r="98" spans="1:13" ht="15.75" customHeight="1">
      <c r="A98" s="150" t="s">
        <v>79</v>
      </c>
      <c r="B98" s="51" t="s">
        <v>27</v>
      </c>
      <c r="C98" s="116">
        <v>1.15</v>
      </c>
      <c r="D98" s="116">
        <v>1.17</v>
      </c>
      <c r="E98" s="52">
        <v>1.15</v>
      </c>
      <c r="F98" s="52">
        <v>1.17</v>
      </c>
      <c r="G98" s="52">
        <v>1.15</v>
      </c>
      <c r="H98" s="52">
        <v>1.17</v>
      </c>
      <c r="I98" s="52">
        <v>1.15</v>
      </c>
      <c r="J98" s="52">
        <v>1.17</v>
      </c>
      <c r="K98" s="52">
        <v>1.15</v>
      </c>
      <c r="L98" s="52">
        <v>1.17</v>
      </c>
      <c r="M98" s="52">
        <f>IF(ISERROR(AVERAGE(C98:L98)),"=",AVERAGE(C98:L98))</f>
        <v>1.16</v>
      </c>
    </row>
    <row r="99" spans="1:13" ht="15.75" customHeight="1">
      <c r="A99" s="151" t="s">
        <v>66</v>
      </c>
      <c r="B99" s="33" t="s">
        <v>5</v>
      </c>
      <c r="C99" s="134"/>
      <c r="D99" s="134"/>
      <c r="E99" s="86"/>
      <c r="F99" s="86"/>
      <c r="G99" s="86"/>
      <c r="H99" s="86"/>
      <c r="I99" s="86"/>
      <c r="J99" s="86"/>
      <c r="K99" s="86"/>
      <c r="L99" s="86"/>
      <c r="M99" s="119"/>
    </row>
    <row r="100" spans="1:13" ht="15.75" customHeight="1">
      <c r="A100" s="152" t="s">
        <v>32</v>
      </c>
      <c r="B100" s="51" t="s">
        <v>27</v>
      </c>
      <c r="C100" s="116">
        <v>1.4</v>
      </c>
      <c r="D100" s="116">
        <v>1.42</v>
      </c>
      <c r="E100" s="52">
        <v>1.4</v>
      </c>
      <c r="F100" s="52">
        <v>1.42</v>
      </c>
      <c r="G100" s="52">
        <v>1.4</v>
      </c>
      <c r="H100" s="52">
        <v>1.42</v>
      </c>
      <c r="I100" s="52">
        <v>1.4</v>
      </c>
      <c r="J100" s="52">
        <v>1.42</v>
      </c>
      <c r="K100" s="52">
        <v>1.4</v>
      </c>
      <c r="L100" s="52">
        <v>1.42</v>
      </c>
      <c r="M100" s="52">
        <f>IF(ISERROR(AVERAGE(C100:L100)),"=",AVERAGE(C100:L100))</f>
        <v>1.41</v>
      </c>
    </row>
    <row r="101" spans="1:13" ht="15.75" customHeight="1">
      <c r="A101" s="152" t="s">
        <v>33</v>
      </c>
      <c r="B101" s="51" t="s">
        <v>0</v>
      </c>
      <c r="C101" s="116">
        <v>1.25</v>
      </c>
      <c r="D101" s="116">
        <v>1.27</v>
      </c>
      <c r="E101" s="52">
        <v>1.25</v>
      </c>
      <c r="F101" s="52">
        <v>1.27</v>
      </c>
      <c r="G101" s="52">
        <v>1.25</v>
      </c>
      <c r="H101" s="52">
        <v>1.27</v>
      </c>
      <c r="I101" s="52">
        <v>1.25</v>
      </c>
      <c r="J101" s="52">
        <v>1.27</v>
      </c>
      <c r="K101" s="52">
        <v>1.25</v>
      </c>
      <c r="L101" s="52">
        <v>1.27</v>
      </c>
      <c r="M101" s="52">
        <f>IF(ISERROR(AVERAGE(C101:L101)),"=",AVERAGE(C101:L101))</f>
        <v>1.26</v>
      </c>
    </row>
    <row r="102" spans="1:13" ht="15.75" customHeight="1">
      <c r="A102" s="46" t="s">
        <v>36</v>
      </c>
      <c r="B102" s="51" t="s">
        <v>0</v>
      </c>
      <c r="C102" s="116">
        <v>2.3</v>
      </c>
      <c r="D102" s="116">
        <v>2.34</v>
      </c>
      <c r="E102" s="52">
        <v>2.3</v>
      </c>
      <c r="F102" s="52">
        <v>2.34</v>
      </c>
      <c r="G102" s="52">
        <v>2.3</v>
      </c>
      <c r="H102" s="52">
        <v>2.34</v>
      </c>
      <c r="I102" s="52">
        <v>2.3</v>
      </c>
      <c r="J102" s="52">
        <v>2.34</v>
      </c>
      <c r="K102" s="52">
        <v>2.3</v>
      </c>
      <c r="L102" s="52">
        <v>2.34</v>
      </c>
      <c r="M102" s="52">
        <f>IF(ISERROR(AVERAGE(C102:L102)),"=",AVERAGE(C102:L102))</f>
        <v>2.32</v>
      </c>
    </row>
    <row r="103" spans="1:13" ht="15.75" customHeight="1">
      <c r="A103" s="151" t="s">
        <v>37</v>
      </c>
      <c r="B103" s="33"/>
      <c r="C103" s="134"/>
      <c r="D103" s="134"/>
      <c r="E103" s="86"/>
      <c r="F103" s="86"/>
      <c r="G103" s="86"/>
      <c r="H103" s="86"/>
      <c r="I103" s="86"/>
      <c r="J103" s="86"/>
      <c r="K103" s="86"/>
      <c r="L103" s="86"/>
      <c r="M103" s="147"/>
    </row>
    <row r="104" spans="1:13" ht="15.75" customHeight="1">
      <c r="A104" s="152" t="s">
        <v>34</v>
      </c>
      <c r="B104" s="51" t="s">
        <v>0</v>
      </c>
      <c r="C104" s="116">
        <v>1.7</v>
      </c>
      <c r="D104" s="116">
        <v>1.76</v>
      </c>
      <c r="E104" s="52">
        <v>1.61</v>
      </c>
      <c r="F104" s="52">
        <v>1.67</v>
      </c>
      <c r="G104" s="52">
        <v>1.5</v>
      </c>
      <c r="H104" s="52">
        <v>1.56</v>
      </c>
      <c r="I104" s="52">
        <v>1.44</v>
      </c>
      <c r="J104" s="52">
        <v>1.5</v>
      </c>
      <c r="K104" s="52">
        <v>1.44</v>
      </c>
      <c r="L104" s="52">
        <v>1.5</v>
      </c>
      <c r="M104" s="52">
        <f>IF(ISERROR(AVERAGE(C104:L104)),"=",AVERAGE(C104:L104))</f>
        <v>1.568</v>
      </c>
    </row>
    <row r="105" spans="1:13" ht="15.75" customHeight="1">
      <c r="A105" s="152" t="s">
        <v>35</v>
      </c>
      <c r="B105" s="51" t="s">
        <v>0</v>
      </c>
      <c r="C105" s="116">
        <v>1.76</v>
      </c>
      <c r="D105" s="116">
        <v>1.82</v>
      </c>
      <c r="E105" s="52">
        <v>1.67</v>
      </c>
      <c r="F105" s="52">
        <v>1.73</v>
      </c>
      <c r="G105" s="52">
        <v>1.56</v>
      </c>
      <c r="H105" s="52">
        <v>1.62</v>
      </c>
      <c r="I105" s="52">
        <v>1.5</v>
      </c>
      <c r="J105" s="52">
        <v>1.56</v>
      </c>
      <c r="K105" s="52">
        <v>1.5</v>
      </c>
      <c r="L105" s="52">
        <v>1.56</v>
      </c>
      <c r="M105" s="52">
        <f>IF(ISERROR(AVERAGE(C105:L105)),"=",AVERAGE(C105:L105))</f>
        <v>1.6280000000000001</v>
      </c>
    </row>
    <row r="106" spans="1:12" ht="12.75">
      <c r="A106" s="2"/>
      <c r="B106" s="2"/>
      <c r="C106" s="116"/>
      <c r="D106" s="116"/>
      <c r="E106" s="2"/>
      <c r="F106" s="2"/>
      <c r="G106" s="2"/>
      <c r="H106" s="2"/>
      <c r="I106" s="2"/>
      <c r="J106" s="2"/>
      <c r="K106" s="2"/>
      <c r="L106" s="2"/>
    </row>
    <row r="107" spans="1:13" ht="20.25" customHeight="1">
      <c r="A107" s="112"/>
      <c r="B107" s="113"/>
      <c r="C107" s="251" t="s">
        <v>216</v>
      </c>
      <c r="D107" s="252"/>
      <c r="E107" s="251" t="s">
        <v>217</v>
      </c>
      <c r="F107" s="252"/>
      <c r="G107" s="251" t="s">
        <v>218</v>
      </c>
      <c r="H107" s="252"/>
      <c r="I107" s="251" t="s">
        <v>219</v>
      </c>
      <c r="J107" s="252"/>
      <c r="K107" s="251" t="s">
        <v>220</v>
      </c>
      <c r="L107" s="252"/>
      <c r="M107" s="114" t="s">
        <v>123</v>
      </c>
    </row>
    <row r="108" spans="1:13" ht="18" customHeight="1">
      <c r="A108" s="153"/>
      <c r="B108" s="154"/>
      <c r="C108" s="174" t="s">
        <v>124</v>
      </c>
      <c r="D108" s="174" t="s">
        <v>125</v>
      </c>
      <c r="E108" s="174" t="s">
        <v>124</v>
      </c>
      <c r="F108" s="174" t="s">
        <v>125</v>
      </c>
      <c r="G108" s="174" t="s">
        <v>124</v>
      </c>
      <c r="H108" s="174" t="s">
        <v>125</v>
      </c>
      <c r="I108" s="174" t="s">
        <v>124</v>
      </c>
      <c r="J108" s="174" t="s">
        <v>125</v>
      </c>
      <c r="K108" s="174" t="s">
        <v>124</v>
      </c>
      <c r="L108" s="174" t="s">
        <v>125</v>
      </c>
      <c r="M108" s="171" t="s">
        <v>221</v>
      </c>
    </row>
    <row r="109" spans="1:13" ht="30" customHeight="1">
      <c r="A109" s="47" t="s">
        <v>80</v>
      </c>
      <c r="B109" s="155"/>
      <c r="C109" s="156"/>
      <c r="D109" s="156"/>
      <c r="M109" s="157"/>
    </row>
    <row r="110" spans="1:12" ht="20.25" customHeight="1">
      <c r="A110" s="158" t="s">
        <v>46</v>
      </c>
      <c r="E110" s="89"/>
      <c r="F110" s="89"/>
      <c r="G110" s="89"/>
      <c r="H110" s="89"/>
      <c r="I110" s="89"/>
      <c r="J110" s="89"/>
      <c r="K110" s="89"/>
      <c r="L110" s="89"/>
    </row>
    <row r="111" spans="1:13" ht="18" customHeight="1">
      <c r="A111" s="48" t="s">
        <v>112</v>
      </c>
      <c r="B111" s="33" t="s">
        <v>5</v>
      </c>
      <c r="C111" s="246"/>
      <c r="D111" s="246"/>
      <c r="E111" s="246"/>
      <c r="F111" s="246"/>
      <c r="G111" s="33"/>
      <c r="H111" s="33"/>
      <c r="I111" s="33"/>
      <c r="J111" s="33"/>
      <c r="K111" s="33"/>
      <c r="L111" s="33"/>
      <c r="M111" s="160"/>
    </row>
    <row r="112" spans="1:13" ht="18" customHeight="1">
      <c r="A112" s="46" t="s">
        <v>133</v>
      </c>
      <c r="B112" s="51" t="s">
        <v>27</v>
      </c>
      <c r="C112" s="116">
        <v>2.39</v>
      </c>
      <c r="D112" s="116">
        <v>2.49</v>
      </c>
      <c r="E112" s="52">
        <v>2.39</v>
      </c>
      <c r="F112" s="52">
        <v>2.49</v>
      </c>
      <c r="G112" s="52">
        <v>2.39</v>
      </c>
      <c r="H112" s="52">
        <v>2.49</v>
      </c>
      <c r="I112" s="52">
        <v>2.39</v>
      </c>
      <c r="J112" s="52">
        <v>2.49</v>
      </c>
      <c r="K112" s="52">
        <v>2.35</v>
      </c>
      <c r="L112" s="52">
        <v>2.45</v>
      </c>
      <c r="M112" s="52">
        <f aca="true" t="shared" si="3" ref="M112:M117">IF(ISERROR(AVERAGE(C112:L112)),"=",AVERAGE(C112:L112))</f>
        <v>2.4320000000000004</v>
      </c>
    </row>
    <row r="113" spans="1:13" ht="18" customHeight="1">
      <c r="A113" s="46" t="s">
        <v>134</v>
      </c>
      <c r="B113" s="51" t="s">
        <v>0</v>
      </c>
      <c r="C113" s="116">
        <v>2.15</v>
      </c>
      <c r="D113" s="116">
        <v>2.25</v>
      </c>
      <c r="E113" s="52">
        <v>2.11</v>
      </c>
      <c r="F113" s="52">
        <v>2.21</v>
      </c>
      <c r="G113" s="52">
        <v>2.11</v>
      </c>
      <c r="H113" s="52">
        <v>2.21</v>
      </c>
      <c r="I113" s="52">
        <v>2.11</v>
      </c>
      <c r="J113" s="52">
        <v>2.21</v>
      </c>
      <c r="K113" s="52">
        <v>2.07</v>
      </c>
      <c r="L113" s="52">
        <v>2.17</v>
      </c>
      <c r="M113" s="52">
        <f t="shared" si="3"/>
        <v>2.16</v>
      </c>
    </row>
    <row r="114" spans="1:13" ht="18" customHeight="1">
      <c r="A114" s="46" t="s">
        <v>135</v>
      </c>
      <c r="B114" s="51" t="s">
        <v>0</v>
      </c>
      <c r="C114" s="116">
        <v>2.14</v>
      </c>
      <c r="D114" s="116">
        <v>2.24</v>
      </c>
      <c r="E114" s="52">
        <v>2.1</v>
      </c>
      <c r="F114" s="52">
        <v>2.2</v>
      </c>
      <c r="G114" s="52">
        <v>2.1</v>
      </c>
      <c r="H114" s="52">
        <v>2.2</v>
      </c>
      <c r="I114" s="52">
        <v>2.07</v>
      </c>
      <c r="J114" s="52">
        <v>2.17</v>
      </c>
      <c r="K114" s="52">
        <v>2.03</v>
      </c>
      <c r="L114" s="52">
        <v>2.13</v>
      </c>
      <c r="M114" s="52">
        <f t="shared" si="3"/>
        <v>2.138</v>
      </c>
    </row>
    <row r="115" spans="1:13" ht="18" customHeight="1">
      <c r="A115" s="46" t="s">
        <v>136</v>
      </c>
      <c r="B115" s="51" t="s">
        <v>0</v>
      </c>
      <c r="C115" s="116">
        <v>1.9</v>
      </c>
      <c r="D115" s="116">
        <v>2</v>
      </c>
      <c r="E115" s="52">
        <v>1.87</v>
      </c>
      <c r="F115" s="52">
        <v>1.97</v>
      </c>
      <c r="G115" s="52">
        <v>1.87</v>
      </c>
      <c r="H115" s="52">
        <v>1.97</v>
      </c>
      <c r="I115" s="52">
        <v>1.87</v>
      </c>
      <c r="J115" s="52">
        <v>1.97</v>
      </c>
      <c r="K115" s="52">
        <v>1.84</v>
      </c>
      <c r="L115" s="52">
        <v>1.94</v>
      </c>
      <c r="M115" s="52">
        <f t="shared" si="3"/>
        <v>1.9200000000000004</v>
      </c>
    </row>
    <row r="116" spans="1:13" ht="18" customHeight="1">
      <c r="A116" s="46" t="s">
        <v>81</v>
      </c>
      <c r="B116" s="51" t="s">
        <v>0</v>
      </c>
      <c r="C116" s="116">
        <v>1.83</v>
      </c>
      <c r="D116" s="116">
        <v>1.9</v>
      </c>
      <c r="E116" s="52">
        <v>1.8</v>
      </c>
      <c r="F116" s="52">
        <v>1.87</v>
      </c>
      <c r="G116" s="52">
        <v>1.8</v>
      </c>
      <c r="H116" s="52">
        <v>1.87</v>
      </c>
      <c r="I116" s="52">
        <v>1.8</v>
      </c>
      <c r="J116" s="52">
        <v>1.87</v>
      </c>
      <c r="K116" s="52">
        <v>1.77</v>
      </c>
      <c r="L116" s="52">
        <v>1.84</v>
      </c>
      <c r="M116" s="52">
        <f t="shared" si="3"/>
        <v>1.8350000000000002</v>
      </c>
    </row>
    <row r="117" spans="1:13" ht="18" customHeight="1">
      <c r="A117" s="46" t="s">
        <v>64</v>
      </c>
      <c r="B117" s="51" t="s">
        <v>0</v>
      </c>
      <c r="C117" s="116">
        <v>1.33</v>
      </c>
      <c r="D117" s="116">
        <v>1.41</v>
      </c>
      <c r="E117" s="52">
        <v>1.33</v>
      </c>
      <c r="F117" s="52">
        <v>1.41</v>
      </c>
      <c r="G117" s="52">
        <v>1.33</v>
      </c>
      <c r="H117" s="52">
        <v>1.41</v>
      </c>
      <c r="I117" s="52">
        <v>1.33</v>
      </c>
      <c r="J117" s="52">
        <v>1.41</v>
      </c>
      <c r="K117" s="52">
        <v>1.3</v>
      </c>
      <c r="L117" s="52">
        <v>1.38</v>
      </c>
      <c r="M117" s="52">
        <f t="shared" si="3"/>
        <v>1.364</v>
      </c>
    </row>
    <row r="118" spans="1:13" ht="18" customHeight="1">
      <c r="A118" s="48" t="s">
        <v>82</v>
      </c>
      <c r="B118" s="33"/>
      <c r="C118" s="119"/>
      <c r="D118" s="119"/>
      <c r="E118" s="119"/>
      <c r="F118" s="119"/>
      <c r="G118" s="118"/>
      <c r="H118" s="146"/>
      <c r="I118" s="118"/>
      <c r="J118" s="146"/>
      <c r="K118" s="118"/>
      <c r="L118" s="146"/>
      <c r="M118" s="147"/>
    </row>
    <row r="119" spans="1:13" ht="18" customHeight="1">
      <c r="A119" s="151" t="s">
        <v>14</v>
      </c>
      <c r="B119" s="33"/>
      <c r="C119" s="139"/>
      <c r="D119" s="139"/>
      <c r="E119" s="139"/>
      <c r="F119" s="139"/>
      <c r="G119" s="118"/>
      <c r="H119" s="146"/>
      <c r="I119" s="118"/>
      <c r="J119" s="146"/>
      <c r="K119" s="118"/>
      <c r="L119" s="146"/>
      <c r="M119" s="147"/>
    </row>
    <row r="120" spans="1:13" ht="18" customHeight="1">
      <c r="A120" s="161" t="s">
        <v>67</v>
      </c>
      <c r="B120" s="51" t="s">
        <v>27</v>
      </c>
      <c r="C120" s="116">
        <v>1.68</v>
      </c>
      <c r="D120" s="116">
        <v>1.83</v>
      </c>
      <c r="E120" s="52">
        <v>1.68</v>
      </c>
      <c r="F120" s="52">
        <v>1.83</v>
      </c>
      <c r="G120" s="52">
        <v>1.68</v>
      </c>
      <c r="H120" s="52">
        <v>1.83</v>
      </c>
      <c r="I120" s="52">
        <v>1.68</v>
      </c>
      <c r="J120" s="52">
        <v>1.83</v>
      </c>
      <c r="K120" s="52">
        <v>1.68</v>
      </c>
      <c r="L120" s="52">
        <v>1.83</v>
      </c>
      <c r="M120" s="52">
        <f>IF(ISERROR(AVERAGE(C120:L120)),"=",AVERAGE(C120:L120))</f>
        <v>1.7549999999999997</v>
      </c>
    </row>
    <row r="121" spans="1:13" ht="18" customHeight="1">
      <c r="A121" s="161" t="s">
        <v>68</v>
      </c>
      <c r="B121" s="51" t="s">
        <v>0</v>
      </c>
      <c r="C121" s="116">
        <v>1.46</v>
      </c>
      <c r="D121" s="116">
        <v>1.65</v>
      </c>
      <c r="E121" s="52">
        <v>1.46</v>
      </c>
      <c r="F121" s="52">
        <v>1.65</v>
      </c>
      <c r="G121" s="52">
        <v>1.46</v>
      </c>
      <c r="H121" s="52">
        <v>1.65</v>
      </c>
      <c r="I121" s="52">
        <v>1.46</v>
      </c>
      <c r="J121" s="52">
        <v>1.65</v>
      </c>
      <c r="K121" s="52">
        <v>1.46</v>
      </c>
      <c r="L121" s="52">
        <v>1.65</v>
      </c>
      <c r="M121" s="52">
        <f>IF(ISERROR(AVERAGE(C121:L121)),"=",AVERAGE(C121:L121))</f>
        <v>1.555</v>
      </c>
    </row>
    <row r="122" spans="1:13" ht="18" customHeight="1">
      <c r="A122" s="46" t="s">
        <v>15</v>
      </c>
      <c r="B122" s="51"/>
      <c r="C122" s="116"/>
      <c r="D122" s="116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1:13" ht="18" customHeight="1">
      <c r="A123" s="161" t="s">
        <v>67</v>
      </c>
      <c r="B123" s="51" t="s">
        <v>0</v>
      </c>
      <c r="C123" s="116">
        <v>1.21</v>
      </c>
      <c r="D123" s="116">
        <v>1.36</v>
      </c>
      <c r="E123" s="52">
        <v>1.21</v>
      </c>
      <c r="F123" s="52">
        <v>1.36</v>
      </c>
      <c r="G123" s="52">
        <v>1.21</v>
      </c>
      <c r="H123" s="52">
        <v>1.36</v>
      </c>
      <c r="I123" s="52">
        <v>1.21</v>
      </c>
      <c r="J123" s="52">
        <v>1.36</v>
      </c>
      <c r="K123" s="52">
        <v>1.21</v>
      </c>
      <c r="L123" s="52">
        <v>1.36</v>
      </c>
      <c r="M123" s="52">
        <f>IF(ISERROR(AVERAGE(C123:L123)),"=",AVERAGE(C123:L123))</f>
        <v>1.2850000000000001</v>
      </c>
    </row>
    <row r="124" spans="1:13" ht="18" customHeight="1">
      <c r="A124" s="161" t="s">
        <v>68</v>
      </c>
      <c r="B124" s="51" t="s">
        <v>0</v>
      </c>
      <c r="C124" s="116">
        <v>1.02</v>
      </c>
      <c r="D124" s="116">
        <v>1.09</v>
      </c>
      <c r="E124" s="52">
        <v>1.02</v>
      </c>
      <c r="F124" s="52">
        <v>1.09</v>
      </c>
      <c r="G124" s="52">
        <v>1.02</v>
      </c>
      <c r="H124" s="52">
        <v>1.09</v>
      </c>
      <c r="I124" s="52">
        <v>1.02</v>
      </c>
      <c r="J124" s="52">
        <v>1.09</v>
      </c>
      <c r="K124" s="52">
        <v>1.02</v>
      </c>
      <c r="L124" s="52">
        <v>1.09</v>
      </c>
      <c r="M124" s="52">
        <f>IF(ISERROR(AVERAGE(C124:L124)),"=",AVERAGE(C124:L124))</f>
        <v>1.055</v>
      </c>
    </row>
    <row r="125" spans="1:13" ht="18" customHeight="1">
      <c r="A125" s="46" t="s">
        <v>16</v>
      </c>
      <c r="B125" s="51" t="s">
        <v>0</v>
      </c>
      <c r="C125" s="116">
        <v>0.71</v>
      </c>
      <c r="D125" s="116">
        <v>0.84</v>
      </c>
      <c r="E125" s="52">
        <v>0.71</v>
      </c>
      <c r="F125" s="52">
        <v>0.84</v>
      </c>
      <c r="G125" s="52">
        <v>0.71</v>
      </c>
      <c r="H125" s="52">
        <v>0.84</v>
      </c>
      <c r="I125" s="52">
        <v>0.71</v>
      </c>
      <c r="J125" s="52">
        <v>0.84</v>
      </c>
      <c r="K125" s="52">
        <v>0.71</v>
      </c>
      <c r="L125" s="52">
        <v>0.84</v>
      </c>
      <c r="M125" s="52">
        <f>IF(ISERROR(AVERAGE(C125:L125)),"=",AVERAGE(C125:L125))</f>
        <v>0.7749999999999999</v>
      </c>
    </row>
    <row r="126" spans="1:13" ht="18" customHeight="1">
      <c r="A126" s="48" t="s">
        <v>22</v>
      </c>
      <c r="B126" s="33"/>
      <c r="C126" s="119"/>
      <c r="D126" s="119"/>
      <c r="E126" s="119"/>
      <c r="F126" s="119"/>
      <c r="G126" s="119"/>
      <c r="H126" s="119"/>
      <c r="I126" s="118"/>
      <c r="J126" s="146"/>
      <c r="K126" s="118"/>
      <c r="L126" s="146"/>
      <c r="M126" s="147"/>
    </row>
    <row r="127" spans="1:13" ht="18" customHeight="1">
      <c r="A127" s="46" t="s">
        <v>38</v>
      </c>
      <c r="B127" s="51" t="s">
        <v>27</v>
      </c>
      <c r="C127" s="116">
        <v>1.18</v>
      </c>
      <c r="D127" s="116">
        <v>1.3</v>
      </c>
      <c r="E127" s="52">
        <v>1.18</v>
      </c>
      <c r="F127" s="52">
        <v>1.3</v>
      </c>
      <c r="G127" s="52">
        <v>1.18</v>
      </c>
      <c r="H127" s="52">
        <v>1.3</v>
      </c>
      <c r="I127" s="52">
        <v>1.18</v>
      </c>
      <c r="J127" s="52">
        <v>1.3</v>
      </c>
      <c r="K127" s="52">
        <v>1.18</v>
      </c>
      <c r="L127" s="52">
        <v>1.3</v>
      </c>
      <c r="M127" s="52">
        <f>IF(ISERROR(AVERAGE(C127:L127)),"=",AVERAGE(C127:L127))</f>
        <v>1.24</v>
      </c>
    </row>
    <row r="128" spans="1:14" ht="18" customHeight="1">
      <c r="A128" s="46" t="s">
        <v>91</v>
      </c>
      <c r="B128" s="51" t="s">
        <v>0</v>
      </c>
      <c r="C128" s="116">
        <v>1.21</v>
      </c>
      <c r="D128" s="116">
        <v>1.36</v>
      </c>
      <c r="E128" s="52">
        <v>1.21</v>
      </c>
      <c r="F128" s="52">
        <v>1.36</v>
      </c>
      <c r="G128" s="52">
        <v>1.21</v>
      </c>
      <c r="H128" s="52">
        <v>1.36</v>
      </c>
      <c r="I128" s="52">
        <v>1.21</v>
      </c>
      <c r="J128" s="52">
        <v>1.36</v>
      </c>
      <c r="K128" s="52">
        <v>1.21</v>
      </c>
      <c r="L128" s="52">
        <v>1.36</v>
      </c>
      <c r="M128" s="52">
        <f>IF(ISERROR(AVERAGE(C128:L128)),"=",AVERAGE(C128:L128))</f>
        <v>1.2850000000000001</v>
      </c>
      <c r="N128" s="162"/>
    </row>
    <row r="129" spans="1:13" ht="24" customHeight="1">
      <c r="A129" s="47" t="s">
        <v>71</v>
      </c>
      <c r="B129" s="47"/>
      <c r="C129" s="163"/>
      <c r="D129" s="163"/>
      <c r="E129" s="163"/>
      <c r="F129" s="163"/>
      <c r="G129" s="164"/>
      <c r="H129" s="146"/>
      <c r="I129" s="164"/>
      <c r="J129" s="146"/>
      <c r="K129" s="164"/>
      <c r="L129" s="146"/>
      <c r="M129" s="159"/>
    </row>
    <row r="130" spans="1:13" ht="18" customHeight="1">
      <c r="A130" s="48" t="s">
        <v>113</v>
      </c>
      <c r="B130" s="33"/>
      <c r="C130" s="163"/>
      <c r="D130" s="163"/>
      <c r="E130" s="163"/>
      <c r="F130" s="163"/>
      <c r="G130" s="118"/>
      <c r="H130" s="146"/>
      <c r="I130" s="118"/>
      <c r="J130" s="146"/>
      <c r="K130" s="118"/>
      <c r="L130" s="146"/>
      <c r="M130" s="159"/>
    </row>
    <row r="131" spans="1:13" ht="18" customHeight="1">
      <c r="A131" s="46" t="s">
        <v>42</v>
      </c>
      <c r="B131" s="51" t="s">
        <v>27</v>
      </c>
      <c r="C131" s="116">
        <v>1.5</v>
      </c>
      <c r="D131" s="116">
        <v>2.25</v>
      </c>
      <c r="E131" s="52">
        <v>2</v>
      </c>
      <c r="F131" s="52">
        <v>2.5</v>
      </c>
      <c r="G131" s="52">
        <v>2.2</v>
      </c>
      <c r="H131" s="52">
        <v>2.7</v>
      </c>
      <c r="I131" s="52">
        <v>2.2</v>
      </c>
      <c r="J131" s="52">
        <v>2.7</v>
      </c>
      <c r="K131" s="52">
        <v>2.2</v>
      </c>
      <c r="L131" s="52">
        <v>2.7</v>
      </c>
      <c r="M131" s="52">
        <f aca="true" t="shared" si="4" ref="M131:M137">IF(ISERROR(AVERAGE(C131:L131)),"=",AVERAGE(C131:L131))</f>
        <v>2.2949999999999995</v>
      </c>
    </row>
    <row r="132" spans="1:13" ht="18" customHeight="1">
      <c r="A132" s="46" t="s">
        <v>43</v>
      </c>
      <c r="B132" s="51" t="s">
        <v>0</v>
      </c>
      <c r="C132" s="116">
        <v>3.5</v>
      </c>
      <c r="D132" s="116">
        <v>4.35</v>
      </c>
      <c r="E132" s="52">
        <v>3.7</v>
      </c>
      <c r="F132" s="52">
        <v>4.6</v>
      </c>
      <c r="G132" s="52">
        <v>3.9</v>
      </c>
      <c r="H132" s="52">
        <v>4.8</v>
      </c>
      <c r="I132" s="52">
        <v>3.9</v>
      </c>
      <c r="J132" s="52">
        <v>4.8</v>
      </c>
      <c r="K132" s="52">
        <v>3.9</v>
      </c>
      <c r="L132" s="52">
        <v>4.8</v>
      </c>
      <c r="M132" s="52">
        <f t="shared" si="4"/>
        <v>4.225</v>
      </c>
    </row>
    <row r="133" spans="1:13" ht="18" customHeight="1">
      <c r="A133" s="46" t="s">
        <v>44</v>
      </c>
      <c r="B133" s="51" t="s">
        <v>0</v>
      </c>
      <c r="C133" s="116">
        <v>2.48</v>
      </c>
      <c r="D133" s="116">
        <v>2.58</v>
      </c>
      <c r="E133" s="52">
        <v>2.48</v>
      </c>
      <c r="F133" s="52">
        <v>2.58</v>
      </c>
      <c r="G133" s="52">
        <v>2.53</v>
      </c>
      <c r="H133" s="52">
        <v>2.63</v>
      </c>
      <c r="I133" s="52">
        <v>2.53</v>
      </c>
      <c r="J133" s="52">
        <v>2.63</v>
      </c>
      <c r="K133" s="52">
        <v>2.53</v>
      </c>
      <c r="L133" s="52">
        <v>2.63</v>
      </c>
      <c r="M133" s="52">
        <f t="shared" si="4"/>
        <v>2.56</v>
      </c>
    </row>
    <row r="134" spans="1:13" ht="18" customHeight="1">
      <c r="A134" s="46" t="s">
        <v>39</v>
      </c>
      <c r="B134" s="51" t="s">
        <v>0</v>
      </c>
      <c r="C134" s="116">
        <v>2.36</v>
      </c>
      <c r="D134" s="116">
        <v>2.46</v>
      </c>
      <c r="E134" s="52">
        <v>2.36</v>
      </c>
      <c r="F134" s="52">
        <v>2.46</v>
      </c>
      <c r="G134" s="52">
        <v>2.41</v>
      </c>
      <c r="H134" s="52">
        <v>2.51</v>
      </c>
      <c r="I134" s="52">
        <v>2.41</v>
      </c>
      <c r="J134" s="52">
        <v>2.51</v>
      </c>
      <c r="K134" s="52">
        <v>2.41</v>
      </c>
      <c r="L134" s="52">
        <v>2.51</v>
      </c>
      <c r="M134" s="52">
        <f t="shared" si="4"/>
        <v>2.44</v>
      </c>
    </row>
    <row r="135" spans="1:13" ht="18" customHeight="1">
      <c r="A135" s="46" t="s">
        <v>40</v>
      </c>
      <c r="B135" s="51" t="s">
        <v>0</v>
      </c>
      <c r="C135" s="116">
        <v>2.73</v>
      </c>
      <c r="D135" s="116">
        <v>2.83</v>
      </c>
      <c r="E135" s="52">
        <v>2.73</v>
      </c>
      <c r="F135" s="52">
        <v>2.83</v>
      </c>
      <c r="G135" s="52">
        <v>2.78</v>
      </c>
      <c r="H135" s="52">
        <v>2.88</v>
      </c>
      <c r="I135" s="52">
        <v>2.78</v>
      </c>
      <c r="J135" s="52">
        <v>2.88</v>
      </c>
      <c r="K135" s="52">
        <v>2.78</v>
      </c>
      <c r="L135" s="52">
        <v>2.88</v>
      </c>
      <c r="M135" s="52">
        <f t="shared" si="4"/>
        <v>2.81</v>
      </c>
    </row>
    <row r="136" spans="1:13" ht="18" customHeight="1">
      <c r="A136" s="46" t="s">
        <v>83</v>
      </c>
      <c r="B136" s="51" t="s">
        <v>0</v>
      </c>
      <c r="C136" s="116">
        <v>2.57</v>
      </c>
      <c r="D136" s="116">
        <v>2.63</v>
      </c>
      <c r="E136" s="52">
        <v>2.57</v>
      </c>
      <c r="F136" s="52">
        <v>2.63</v>
      </c>
      <c r="G136" s="52">
        <v>2.62</v>
      </c>
      <c r="H136" s="52">
        <v>2.68</v>
      </c>
      <c r="I136" s="52">
        <v>2.62</v>
      </c>
      <c r="J136" s="52">
        <v>2.68</v>
      </c>
      <c r="K136" s="52">
        <v>2.62</v>
      </c>
      <c r="L136" s="52">
        <v>2.68</v>
      </c>
      <c r="M136" s="52">
        <f t="shared" si="4"/>
        <v>2.63</v>
      </c>
    </row>
    <row r="137" spans="1:13" ht="18" customHeight="1">
      <c r="A137" s="46" t="s">
        <v>122</v>
      </c>
      <c r="B137" s="51" t="s">
        <v>0</v>
      </c>
      <c r="C137" s="116">
        <v>2.38</v>
      </c>
      <c r="D137" s="116">
        <v>2.98</v>
      </c>
      <c r="E137" s="52">
        <v>2.38</v>
      </c>
      <c r="F137" s="52">
        <v>2.98</v>
      </c>
      <c r="G137" s="52">
        <v>2.43</v>
      </c>
      <c r="H137" s="52">
        <v>3.03</v>
      </c>
      <c r="I137" s="52">
        <v>2.43</v>
      </c>
      <c r="J137" s="52">
        <v>3.03</v>
      </c>
      <c r="K137" s="52">
        <v>2.43</v>
      </c>
      <c r="L137" s="52">
        <v>3.03</v>
      </c>
      <c r="M137" s="52">
        <f t="shared" si="4"/>
        <v>2.71</v>
      </c>
    </row>
    <row r="138" spans="1:13" ht="18" customHeight="1">
      <c r="A138" s="48" t="s">
        <v>22</v>
      </c>
      <c r="B138" s="33"/>
      <c r="C138" s="163"/>
      <c r="D138" s="163"/>
      <c r="E138" s="163"/>
      <c r="F138" s="163"/>
      <c r="G138" s="118"/>
      <c r="H138" s="146"/>
      <c r="I138" s="118"/>
      <c r="J138" s="146"/>
      <c r="K138" s="118"/>
      <c r="L138" s="146"/>
      <c r="M138" s="159"/>
    </row>
    <row r="139" spans="1:13" ht="18" customHeight="1">
      <c r="A139" s="46" t="s">
        <v>69</v>
      </c>
      <c r="B139" s="51" t="s">
        <v>27</v>
      </c>
      <c r="C139" s="116">
        <v>2.37</v>
      </c>
      <c r="D139" s="116">
        <v>2.45</v>
      </c>
      <c r="E139" s="52">
        <v>2.37</v>
      </c>
      <c r="F139" s="52">
        <v>2.45</v>
      </c>
      <c r="G139" s="52">
        <v>2.37</v>
      </c>
      <c r="H139" s="52">
        <v>2.45</v>
      </c>
      <c r="I139" s="52">
        <v>2.37</v>
      </c>
      <c r="J139" s="52">
        <v>2.45</v>
      </c>
      <c r="K139" s="52">
        <v>2.37</v>
      </c>
      <c r="L139" s="52">
        <v>2.45</v>
      </c>
      <c r="M139" s="52">
        <f>IF(ISERROR(AVERAGE(C139:L139)),"=",AVERAGE(C139:L139))</f>
        <v>2.41</v>
      </c>
    </row>
    <row r="140" spans="1:13" ht="18" customHeight="1">
      <c r="A140" s="46" t="s">
        <v>70</v>
      </c>
      <c r="B140" s="51" t="s">
        <v>0</v>
      </c>
      <c r="C140" s="116">
        <v>2.07</v>
      </c>
      <c r="D140" s="116">
        <v>2.14</v>
      </c>
      <c r="E140" s="52">
        <v>2.09</v>
      </c>
      <c r="F140" s="52">
        <v>2.16</v>
      </c>
      <c r="G140" s="52">
        <v>2.09</v>
      </c>
      <c r="H140" s="52">
        <v>2.16</v>
      </c>
      <c r="I140" s="52">
        <v>2.09</v>
      </c>
      <c r="J140" s="52">
        <v>2.16</v>
      </c>
      <c r="K140" s="52">
        <v>2.09</v>
      </c>
      <c r="L140" s="52">
        <v>2.16</v>
      </c>
      <c r="M140" s="52">
        <f>IF(ISERROR(AVERAGE(C140:L140)),"=",AVERAGE(C140:L140))</f>
        <v>2.121</v>
      </c>
    </row>
    <row r="141" spans="1:13" ht="20.25" customHeight="1">
      <c r="A141" s="47" t="s">
        <v>84</v>
      </c>
      <c r="B141" s="33"/>
      <c r="C141" s="163"/>
      <c r="D141" s="163"/>
      <c r="E141" s="163"/>
      <c r="F141" s="163"/>
      <c r="G141" s="164"/>
      <c r="H141" s="146"/>
      <c r="I141" s="164"/>
      <c r="J141" s="146"/>
      <c r="K141" s="164"/>
      <c r="L141" s="146"/>
      <c r="M141" s="147"/>
    </row>
    <row r="142" spans="1:13" ht="18" customHeight="1">
      <c r="A142" s="48" t="s">
        <v>85</v>
      </c>
      <c r="B142" s="33"/>
      <c r="C142" s="163"/>
      <c r="D142" s="163"/>
      <c r="E142" s="163"/>
      <c r="F142" s="163"/>
      <c r="G142" s="118"/>
      <c r="H142" s="146"/>
      <c r="I142" s="118"/>
      <c r="J142" s="146"/>
      <c r="K142" s="118"/>
      <c r="L142" s="146"/>
      <c r="M142" s="147"/>
    </row>
    <row r="143" spans="1:13" ht="18" customHeight="1">
      <c r="A143" s="46" t="s">
        <v>222</v>
      </c>
      <c r="B143" s="51" t="s">
        <v>26</v>
      </c>
      <c r="C143" s="52">
        <v>5</v>
      </c>
      <c r="D143" s="52">
        <v>6</v>
      </c>
      <c r="E143" s="52">
        <v>5</v>
      </c>
      <c r="F143" s="52">
        <v>6</v>
      </c>
      <c r="G143" s="52">
        <v>5</v>
      </c>
      <c r="H143" s="52">
        <v>6</v>
      </c>
      <c r="I143" s="52">
        <v>5</v>
      </c>
      <c r="J143" s="52">
        <v>6</v>
      </c>
      <c r="K143" s="52">
        <v>5</v>
      </c>
      <c r="L143" s="52">
        <v>6</v>
      </c>
      <c r="M143" s="126">
        <f aca="true" t="shared" si="5" ref="M143:M149">IF(ISERROR(AVERAGE(C143:L143)),"=",AVERAGE(C143:L143))</f>
        <v>5.5</v>
      </c>
    </row>
    <row r="144" spans="1:13" ht="18" customHeight="1">
      <c r="A144" s="46" t="s">
        <v>223</v>
      </c>
      <c r="B144" s="172" t="s">
        <v>0</v>
      </c>
      <c r="C144" s="167">
        <v>8</v>
      </c>
      <c r="D144" s="167">
        <v>10</v>
      </c>
      <c r="E144" s="52">
        <v>8</v>
      </c>
      <c r="F144" s="52">
        <v>10</v>
      </c>
      <c r="G144" s="52">
        <v>8</v>
      </c>
      <c r="H144" s="52">
        <v>10</v>
      </c>
      <c r="I144" s="52">
        <v>8</v>
      </c>
      <c r="J144" s="52">
        <v>10</v>
      </c>
      <c r="K144" s="52">
        <v>8</v>
      </c>
      <c r="L144" s="52">
        <v>10</v>
      </c>
      <c r="M144" s="126">
        <f t="shared" si="5"/>
        <v>9</v>
      </c>
    </row>
    <row r="145" spans="1:13" ht="18" customHeight="1">
      <c r="A145" s="176" t="s">
        <v>145</v>
      </c>
      <c r="B145" s="177" t="s">
        <v>26</v>
      </c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9" t="str">
        <f t="shared" si="5"/>
        <v>=</v>
      </c>
    </row>
    <row r="146" spans="1:13" ht="18" customHeight="1">
      <c r="A146" s="176" t="s">
        <v>146</v>
      </c>
      <c r="B146" s="180" t="s">
        <v>0</v>
      </c>
      <c r="C146" s="181" t="s">
        <v>93</v>
      </c>
      <c r="D146" s="181" t="s">
        <v>93</v>
      </c>
      <c r="E146" s="178" t="s">
        <v>93</v>
      </c>
      <c r="F146" s="178" t="s">
        <v>93</v>
      </c>
      <c r="G146" s="178" t="s">
        <v>93</v>
      </c>
      <c r="H146" s="178" t="s">
        <v>93</v>
      </c>
      <c r="I146" s="178" t="s">
        <v>93</v>
      </c>
      <c r="J146" s="178" t="s">
        <v>93</v>
      </c>
      <c r="K146" s="178" t="s">
        <v>93</v>
      </c>
      <c r="L146" s="178" t="s">
        <v>93</v>
      </c>
      <c r="M146" s="179" t="str">
        <f t="shared" si="5"/>
        <v>=</v>
      </c>
    </row>
    <row r="147" spans="1:13" ht="18" customHeight="1">
      <c r="A147" s="46" t="s">
        <v>147</v>
      </c>
      <c r="B147" s="51" t="s">
        <v>0</v>
      </c>
      <c r="C147" s="52" t="s">
        <v>93</v>
      </c>
      <c r="D147" s="52" t="s">
        <v>93</v>
      </c>
      <c r="E147" s="52"/>
      <c r="F147" s="52"/>
      <c r="G147" s="52"/>
      <c r="H147" s="52"/>
      <c r="I147" s="52"/>
      <c r="J147" s="52"/>
      <c r="K147" s="52"/>
      <c r="L147" s="52"/>
      <c r="M147" s="126" t="str">
        <f t="shared" si="5"/>
        <v>=</v>
      </c>
    </row>
    <row r="148" spans="1:13" ht="18" customHeight="1">
      <c r="A148" s="46" t="s">
        <v>29</v>
      </c>
      <c r="B148" s="51" t="s">
        <v>0</v>
      </c>
      <c r="C148" s="52" t="s">
        <v>93</v>
      </c>
      <c r="D148" s="52" t="s">
        <v>93</v>
      </c>
      <c r="E148" s="52" t="s">
        <v>93</v>
      </c>
      <c r="F148" s="52" t="s">
        <v>93</v>
      </c>
      <c r="G148" s="52" t="s">
        <v>93</v>
      </c>
      <c r="H148" s="52" t="s">
        <v>93</v>
      </c>
      <c r="I148" s="52" t="s">
        <v>93</v>
      </c>
      <c r="J148" s="52" t="s">
        <v>93</v>
      </c>
      <c r="K148" s="52" t="s">
        <v>93</v>
      </c>
      <c r="L148" s="52" t="s">
        <v>93</v>
      </c>
      <c r="M148" s="52" t="str">
        <f t="shared" si="5"/>
        <v>=</v>
      </c>
    </row>
    <row r="149" spans="1:13" ht="18" customHeight="1">
      <c r="A149" s="46" t="s">
        <v>29</v>
      </c>
      <c r="B149" s="51" t="s">
        <v>28</v>
      </c>
      <c r="C149" s="52" t="s">
        <v>93</v>
      </c>
      <c r="D149" s="52" t="s">
        <v>93</v>
      </c>
      <c r="E149" s="52" t="s">
        <v>93</v>
      </c>
      <c r="F149" s="52" t="s">
        <v>93</v>
      </c>
      <c r="G149" s="52" t="s">
        <v>93</v>
      </c>
      <c r="H149" s="52" t="s">
        <v>93</v>
      </c>
      <c r="I149" s="52" t="s">
        <v>93</v>
      </c>
      <c r="J149" s="52" t="s">
        <v>93</v>
      </c>
      <c r="K149" s="52" t="s">
        <v>93</v>
      </c>
      <c r="L149" s="52" t="s">
        <v>93</v>
      </c>
      <c r="M149" s="52" t="str">
        <f t="shared" si="5"/>
        <v>=</v>
      </c>
    </row>
    <row r="150" spans="1:13" ht="18" customHeight="1">
      <c r="A150" s="48" t="s">
        <v>86</v>
      </c>
      <c r="B150" s="33"/>
      <c r="C150" s="163"/>
      <c r="D150" s="163"/>
      <c r="E150" s="163"/>
      <c r="F150" s="163"/>
      <c r="G150" s="118"/>
      <c r="H150" s="146"/>
      <c r="I150" s="118"/>
      <c r="J150" s="146"/>
      <c r="K150" s="118"/>
      <c r="L150" s="146"/>
      <c r="M150" s="159"/>
    </row>
    <row r="151" spans="1:13" ht="18" customHeight="1">
      <c r="A151" s="124" t="s">
        <v>149</v>
      </c>
      <c r="B151" s="125" t="s">
        <v>26</v>
      </c>
      <c r="C151" s="52" t="s">
        <v>93</v>
      </c>
      <c r="D151" s="52" t="s">
        <v>93</v>
      </c>
      <c r="E151" s="52" t="s">
        <v>93</v>
      </c>
      <c r="F151" s="52" t="s">
        <v>93</v>
      </c>
      <c r="G151" s="52" t="s">
        <v>93</v>
      </c>
      <c r="H151" s="52" t="s">
        <v>93</v>
      </c>
      <c r="I151" s="52" t="s">
        <v>93</v>
      </c>
      <c r="J151" s="52" t="s">
        <v>93</v>
      </c>
      <c r="K151" s="52" t="s">
        <v>93</v>
      </c>
      <c r="L151" s="52" t="s">
        <v>93</v>
      </c>
      <c r="M151" s="165" t="str">
        <f>IF(ISERROR(AVERAGE(C151:L151)),"=",AVERAGE(C151:L151))</f>
        <v>=</v>
      </c>
    </row>
    <row r="152" spans="1:13" ht="18" customHeight="1">
      <c r="A152" s="124" t="s">
        <v>150</v>
      </c>
      <c r="B152" s="125" t="s">
        <v>0</v>
      </c>
      <c r="C152" s="166">
        <v>5</v>
      </c>
      <c r="D152" s="167">
        <v>7</v>
      </c>
      <c r="E152" s="167">
        <v>5</v>
      </c>
      <c r="F152" s="167">
        <v>7</v>
      </c>
      <c r="G152" s="167">
        <v>5</v>
      </c>
      <c r="H152" s="167">
        <v>7</v>
      </c>
      <c r="I152" s="182" t="s">
        <v>201</v>
      </c>
      <c r="J152" s="182" t="s">
        <v>201</v>
      </c>
      <c r="K152" s="52" t="s">
        <v>93</v>
      </c>
      <c r="L152" s="52" t="s">
        <v>93</v>
      </c>
      <c r="M152" s="165">
        <f>IF(ISERROR(AVERAGE(C152:L152)),"=",AVERAGE(C152:L152))</f>
        <v>6</v>
      </c>
    </row>
    <row r="153" spans="1:13" ht="18" customHeight="1">
      <c r="A153" s="46" t="s">
        <v>45</v>
      </c>
      <c r="B153" s="51" t="s">
        <v>0</v>
      </c>
      <c r="C153" s="116" t="s">
        <v>93</v>
      </c>
      <c r="D153" s="116" t="s">
        <v>93</v>
      </c>
      <c r="E153" s="116" t="s">
        <v>93</v>
      </c>
      <c r="F153" s="116" t="s">
        <v>93</v>
      </c>
      <c r="G153" s="116" t="s">
        <v>93</v>
      </c>
      <c r="H153" s="116" t="s">
        <v>93</v>
      </c>
      <c r="I153" s="116" t="s">
        <v>93</v>
      </c>
      <c r="J153" s="116" t="s">
        <v>93</v>
      </c>
      <c r="K153" s="116" t="s">
        <v>93</v>
      </c>
      <c r="L153" s="116" t="s">
        <v>93</v>
      </c>
      <c r="M153" s="126" t="str">
        <f>IF(ISERROR(AVERAGE(C153:L153)),"=",AVERAGE(C153:L153))</f>
        <v>=</v>
      </c>
    </row>
    <row r="154" spans="1:13" ht="18" customHeight="1">
      <c r="A154" s="47" t="s">
        <v>24</v>
      </c>
      <c r="B154" s="33"/>
      <c r="C154" s="163"/>
      <c r="D154" s="163"/>
      <c r="E154" s="163"/>
      <c r="F154" s="163"/>
      <c r="G154" s="164"/>
      <c r="H154" s="146"/>
      <c r="I154" s="164"/>
      <c r="J154" s="146"/>
      <c r="K154" s="164"/>
      <c r="L154" s="146"/>
      <c r="M154" s="159"/>
    </row>
    <row r="155" spans="1:13" ht="18" customHeight="1">
      <c r="A155" s="48" t="s">
        <v>193</v>
      </c>
      <c r="B155" s="33"/>
      <c r="C155" s="163"/>
      <c r="D155" s="163"/>
      <c r="E155" s="163"/>
      <c r="F155" s="163"/>
      <c r="G155" s="118"/>
      <c r="H155" s="146"/>
      <c r="I155" s="118"/>
      <c r="J155" s="146"/>
      <c r="K155" s="118"/>
      <c r="L155" s="146"/>
      <c r="M155" s="159"/>
    </row>
    <row r="156" spans="1:13" ht="18" customHeight="1">
      <c r="A156" s="46" t="s">
        <v>21</v>
      </c>
      <c r="B156" s="51" t="s">
        <v>26</v>
      </c>
      <c r="C156" s="116">
        <v>5.16</v>
      </c>
      <c r="D156" s="116">
        <v>8.5</v>
      </c>
      <c r="E156" s="116">
        <v>5.16</v>
      </c>
      <c r="F156" s="116">
        <v>8.5</v>
      </c>
      <c r="G156" s="116">
        <v>5.16</v>
      </c>
      <c r="H156" s="116">
        <v>8.5</v>
      </c>
      <c r="I156" s="52">
        <v>5.16</v>
      </c>
      <c r="J156" s="52">
        <v>8.5</v>
      </c>
      <c r="K156" s="52">
        <v>5.16</v>
      </c>
      <c r="L156" s="52">
        <v>8.5</v>
      </c>
      <c r="M156" s="126">
        <f>IF(ISERROR(AVERAGE(C156:L156)),"=",AVERAGE(C156:L156))</f>
        <v>6.83</v>
      </c>
    </row>
    <row r="157" spans="1:13" ht="18" customHeight="1">
      <c r="A157" s="46" t="s">
        <v>30</v>
      </c>
      <c r="B157" s="51" t="s">
        <v>0</v>
      </c>
      <c r="C157" s="116">
        <v>0.7</v>
      </c>
      <c r="D157" s="116">
        <v>1.2</v>
      </c>
      <c r="E157" s="116">
        <v>0.7</v>
      </c>
      <c r="F157" s="116">
        <v>1.2</v>
      </c>
      <c r="G157" s="116">
        <v>0.7</v>
      </c>
      <c r="H157" s="116">
        <v>1.2</v>
      </c>
      <c r="I157" s="52">
        <v>0.7</v>
      </c>
      <c r="J157" s="52">
        <v>1.2</v>
      </c>
      <c r="K157" s="52">
        <v>0.7</v>
      </c>
      <c r="L157" s="52">
        <v>1.2</v>
      </c>
      <c r="M157" s="126">
        <f>IF(ISERROR(AVERAGE(C157:L157)),"=",AVERAGE(C157:L157))</f>
        <v>0.95</v>
      </c>
    </row>
    <row r="158" spans="1:13" ht="18" customHeight="1">
      <c r="A158" s="48" t="s">
        <v>194</v>
      </c>
      <c r="B158" s="3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59"/>
    </row>
    <row r="159" spans="1:13" ht="18" customHeight="1">
      <c r="A159" s="46" t="s">
        <v>190</v>
      </c>
      <c r="B159" s="51" t="s">
        <v>26</v>
      </c>
      <c r="C159" s="116">
        <v>7.75</v>
      </c>
      <c r="D159" s="116">
        <v>11.8</v>
      </c>
      <c r="E159" s="116">
        <v>7.75</v>
      </c>
      <c r="F159" s="116">
        <v>11.8</v>
      </c>
      <c r="G159" s="116">
        <v>7.75</v>
      </c>
      <c r="H159" s="116">
        <v>11.8</v>
      </c>
      <c r="I159" s="52">
        <v>7.75</v>
      </c>
      <c r="J159" s="52">
        <v>11.8</v>
      </c>
      <c r="K159" s="52">
        <v>7.75</v>
      </c>
      <c r="L159" s="52">
        <v>11.8</v>
      </c>
      <c r="M159" s="126">
        <f>IF(ISERROR(AVERAGE(C159:L159)),"=",AVERAGE(C159:L159))</f>
        <v>9.775</v>
      </c>
    </row>
    <row r="160" spans="1:13" ht="18" customHeight="1">
      <c r="A160" s="46" t="s">
        <v>191</v>
      </c>
      <c r="B160" s="51" t="s">
        <v>0</v>
      </c>
      <c r="C160" s="116">
        <v>3</v>
      </c>
      <c r="D160" s="116">
        <v>4</v>
      </c>
      <c r="E160" s="116">
        <v>3</v>
      </c>
      <c r="F160" s="116">
        <v>4</v>
      </c>
      <c r="G160" s="116">
        <v>3</v>
      </c>
      <c r="H160" s="116">
        <v>4</v>
      </c>
      <c r="I160" s="52">
        <v>3</v>
      </c>
      <c r="J160" s="52">
        <v>4</v>
      </c>
      <c r="K160" s="52">
        <v>3</v>
      </c>
      <c r="L160" s="52">
        <v>4</v>
      </c>
      <c r="M160" s="126">
        <f>IF(ISERROR(AVERAGE(C160:L160)),"=",AVERAGE(C160:L160))</f>
        <v>3.5</v>
      </c>
    </row>
    <row r="161" spans="1:13" ht="18" customHeight="1">
      <c r="A161" s="46" t="s">
        <v>41</v>
      </c>
      <c r="B161" s="51" t="s">
        <v>0</v>
      </c>
      <c r="C161" s="116">
        <v>2.32</v>
      </c>
      <c r="D161" s="116">
        <v>2.5</v>
      </c>
      <c r="E161" s="116">
        <v>2.32</v>
      </c>
      <c r="F161" s="116">
        <v>2.5</v>
      </c>
      <c r="G161" s="116">
        <v>2.32</v>
      </c>
      <c r="H161" s="116">
        <v>2.5</v>
      </c>
      <c r="I161" s="52">
        <v>2.32</v>
      </c>
      <c r="J161" s="52">
        <v>2.5</v>
      </c>
      <c r="K161" s="52">
        <v>2.32</v>
      </c>
      <c r="L161" s="52">
        <v>2.5</v>
      </c>
      <c r="M161" s="126">
        <f>IF(ISERROR(AVERAGE(C161:L161)),"=",AVERAGE(C161:L161))</f>
        <v>2.41</v>
      </c>
    </row>
    <row r="162" spans="1:12" ht="12.75" customHeight="1">
      <c r="A162" s="16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169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</sheetData>
  <mergeCells count="25">
    <mergeCell ref="A79:L79"/>
    <mergeCell ref="A84:L84"/>
    <mergeCell ref="G44:H44"/>
    <mergeCell ref="C5:D5"/>
    <mergeCell ref="E5:F5"/>
    <mergeCell ref="G5:H5"/>
    <mergeCell ref="C111:D111"/>
    <mergeCell ref="E111:F111"/>
    <mergeCell ref="C107:D107"/>
    <mergeCell ref="E107:F107"/>
    <mergeCell ref="A1:M1"/>
    <mergeCell ref="A2:M2"/>
    <mergeCell ref="A3:M3"/>
    <mergeCell ref="K5:L5"/>
    <mergeCell ref="I5:J5"/>
    <mergeCell ref="K107:L107"/>
    <mergeCell ref="K44:L44"/>
    <mergeCell ref="A46:L46"/>
    <mergeCell ref="A47:L47"/>
    <mergeCell ref="A78:L78"/>
    <mergeCell ref="G107:H107"/>
    <mergeCell ref="I107:J107"/>
    <mergeCell ref="I44:J44"/>
    <mergeCell ref="C44:D44"/>
    <mergeCell ref="E44:F4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7"/>
  <sheetViews>
    <sheetView showGridLines="0" workbookViewId="0" topLeftCell="A1">
      <selection activeCell="A1" sqref="A1:K1"/>
    </sheetView>
  </sheetViews>
  <sheetFormatPr defaultColWidth="9.00390625" defaultRowHeight="12.75"/>
  <cols>
    <col min="1" max="1" width="54.125" style="0" customWidth="1"/>
    <col min="2" max="2" width="7.50390625" style="0" customWidth="1"/>
    <col min="3" max="3" width="8.25390625" style="0" customWidth="1"/>
    <col min="4" max="4" width="8.625" style="0" customWidth="1"/>
    <col min="5" max="10" width="7.625" style="0" customWidth="1"/>
    <col min="11" max="11" width="10.375" style="0" customWidth="1"/>
    <col min="12" max="12" width="3.25390625" style="0" customWidth="1"/>
    <col min="13" max="16384" width="9.625" style="0" customWidth="1"/>
  </cols>
  <sheetData>
    <row r="1" spans="1:11" ht="30.75" customHeight="1">
      <c r="A1" s="233" t="s">
        <v>121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0.75" customHeight="1">
      <c r="A2" s="255" t="s">
        <v>224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34.5" customHeight="1">
      <c r="A3" s="241" t="s">
        <v>106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0" s="25" customFormat="1" ht="29.2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20.25" customHeight="1">
      <c r="A5" s="112"/>
      <c r="B5" s="113"/>
      <c r="C5" s="251" t="s">
        <v>225</v>
      </c>
      <c r="D5" s="252"/>
      <c r="E5" s="251" t="s">
        <v>226</v>
      </c>
      <c r="F5" s="252"/>
      <c r="G5" s="251" t="s">
        <v>227</v>
      </c>
      <c r="H5" s="252"/>
      <c r="I5" s="251" t="s">
        <v>228</v>
      </c>
      <c r="J5" s="252"/>
      <c r="K5" s="114" t="s">
        <v>123</v>
      </c>
    </row>
    <row r="6" spans="2:11" ht="15.75" customHeight="1">
      <c r="B6" s="2"/>
      <c r="C6" s="115" t="s">
        <v>124</v>
      </c>
      <c r="D6" s="115" t="s">
        <v>125</v>
      </c>
      <c r="E6" s="115" t="s">
        <v>124</v>
      </c>
      <c r="F6" s="115" t="s">
        <v>125</v>
      </c>
      <c r="G6" s="115" t="s">
        <v>124</v>
      </c>
      <c r="H6" s="115" t="s">
        <v>125</v>
      </c>
      <c r="I6" s="115" t="s">
        <v>124</v>
      </c>
      <c r="J6" s="115" t="s">
        <v>125</v>
      </c>
      <c r="K6" s="171" t="s">
        <v>229</v>
      </c>
    </row>
    <row r="7" spans="1:8" ht="27" customHeight="1">
      <c r="A7" s="47" t="s">
        <v>31</v>
      </c>
      <c r="B7" s="2"/>
      <c r="E7" s="84"/>
      <c r="F7" s="84"/>
      <c r="G7" s="84"/>
      <c r="H7" s="84"/>
    </row>
    <row r="8" spans="1:11" ht="15.75" customHeight="1">
      <c r="A8" s="48" t="s">
        <v>153</v>
      </c>
      <c r="B8" s="110"/>
      <c r="C8" s="134"/>
      <c r="D8" s="134"/>
      <c r="E8" s="135"/>
      <c r="F8" s="135"/>
      <c r="G8" s="135"/>
      <c r="H8" s="135"/>
      <c r="I8" s="135"/>
      <c r="J8" s="135"/>
      <c r="K8" s="135"/>
    </row>
    <row r="9" spans="1:11" ht="15.75" customHeight="1">
      <c r="A9" s="150" t="s">
        <v>163</v>
      </c>
      <c r="B9" s="51" t="s">
        <v>25</v>
      </c>
      <c r="C9" s="116">
        <v>282</v>
      </c>
      <c r="D9" s="116">
        <v>287</v>
      </c>
      <c r="E9" s="52" t="s">
        <v>201</v>
      </c>
      <c r="F9" s="52" t="s">
        <v>201</v>
      </c>
      <c r="G9" s="52" t="s">
        <v>93</v>
      </c>
      <c r="H9" s="52" t="s">
        <v>93</v>
      </c>
      <c r="I9" s="52" t="s">
        <v>93</v>
      </c>
      <c r="J9" s="52" t="s">
        <v>93</v>
      </c>
      <c r="K9" s="52">
        <f aca="true" t="shared" si="0" ref="K9:K19">IF(ISERROR(AVERAGE(C9:J9)),"=",AVERAGE(C9:J9))</f>
        <v>284.5</v>
      </c>
    </row>
    <row r="10" spans="1:11" ht="24.75" customHeight="1">
      <c r="A10" s="150" t="s">
        <v>181</v>
      </c>
      <c r="B10" s="51" t="s">
        <v>25</v>
      </c>
      <c r="C10" s="116">
        <v>279</v>
      </c>
      <c r="D10" s="116">
        <v>281</v>
      </c>
      <c r="E10" s="52" t="s">
        <v>201</v>
      </c>
      <c r="F10" s="52" t="s">
        <v>201</v>
      </c>
      <c r="G10" s="52" t="s">
        <v>93</v>
      </c>
      <c r="H10" s="52" t="s">
        <v>93</v>
      </c>
      <c r="I10" s="52" t="s">
        <v>93</v>
      </c>
      <c r="J10" s="52" t="s">
        <v>93</v>
      </c>
      <c r="K10" s="52">
        <f t="shared" si="0"/>
        <v>280</v>
      </c>
    </row>
    <row r="11" spans="1:11" ht="15.75" customHeight="1">
      <c r="A11" s="150" t="s">
        <v>94</v>
      </c>
      <c r="B11" s="51" t="s">
        <v>0</v>
      </c>
      <c r="C11" s="116">
        <v>277</v>
      </c>
      <c r="D11" s="116">
        <v>280</v>
      </c>
      <c r="E11" s="52" t="s">
        <v>201</v>
      </c>
      <c r="F11" s="52" t="s">
        <v>201</v>
      </c>
      <c r="G11" s="52" t="s">
        <v>93</v>
      </c>
      <c r="H11" s="52" t="s">
        <v>93</v>
      </c>
      <c r="I11" s="52" t="s">
        <v>93</v>
      </c>
      <c r="J11" s="52" t="s">
        <v>93</v>
      </c>
      <c r="K11" s="52">
        <f t="shared" si="0"/>
        <v>278.5</v>
      </c>
    </row>
    <row r="12" spans="1:11" ht="15.75" customHeight="1">
      <c r="A12" s="150" t="s">
        <v>154</v>
      </c>
      <c r="B12" s="51" t="s">
        <v>0</v>
      </c>
      <c r="C12" s="116">
        <v>272</v>
      </c>
      <c r="D12" s="116">
        <v>275</v>
      </c>
      <c r="E12" s="52" t="s">
        <v>201</v>
      </c>
      <c r="F12" s="52" t="s">
        <v>201</v>
      </c>
      <c r="G12" s="52" t="s">
        <v>93</v>
      </c>
      <c r="H12" s="52" t="s">
        <v>93</v>
      </c>
      <c r="I12" s="52" t="s">
        <v>93</v>
      </c>
      <c r="J12" s="52" t="s">
        <v>93</v>
      </c>
      <c r="K12" s="52">
        <f t="shared" si="0"/>
        <v>273.5</v>
      </c>
    </row>
    <row r="13" spans="1:11" ht="15.75" customHeight="1">
      <c r="A13" s="150" t="s">
        <v>155</v>
      </c>
      <c r="B13" s="51" t="s">
        <v>0</v>
      </c>
      <c r="C13" s="116">
        <v>261</v>
      </c>
      <c r="D13" s="116">
        <v>262</v>
      </c>
      <c r="E13" s="52" t="s">
        <v>201</v>
      </c>
      <c r="F13" s="52" t="s">
        <v>201</v>
      </c>
      <c r="G13" s="52" t="s">
        <v>93</v>
      </c>
      <c r="H13" s="52" t="s">
        <v>93</v>
      </c>
      <c r="I13" s="52" t="s">
        <v>93</v>
      </c>
      <c r="J13" s="52" t="s">
        <v>93</v>
      </c>
      <c r="K13" s="52">
        <f t="shared" si="0"/>
        <v>261.5</v>
      </c>
    </row>
    <row r="14" spans="1:11" ht="15.75" customHeight="1">
      <c r="A14" s="150" t="s">
        <v>156</v>
      </c>
      <c r="B14" s="51" t="s">
        <v>0</v>
      </c>
      <c r="C14" s="116">
        <v>249</v>
      </c>
      <c r="D14" s="116">
        <v>251</v>
      </c>
      <c r="E14" s="52" t="s">
        <v>201</v>
      </c>
      <c r="F14" s="52" t="s">
        <v>201</v>
      </c>
      <c r="G14" s="52" t="s">
        <v>93</v>
      </c>
      <c r="H14" s="52" t="s">
        <v>93</v>
      </c>
      <c r="I14" s="52" t="s">
        <v>93</v>
      </c>
      <c r="J14" s="52" t="s">
        <v>93</v>
      </c>
      <c r="K14" s="52">
        <f t="shared" si="0"/>
        <v>250</v>
      </c>
    </row>
    <row r="15" spans="1:11" ht="15.75" customHeight="1">
      <c r="A15" s="150" t="s">
        <v>157</v>
      </c>
      <c r="B15" s="51" t="s">
        <v>0</v>
      </c>
      <c r="C15" s="116" t="s">
        <v>93</v>
      </c>
      <c r="D15" s="116" t="s">
        <v>93</v>
      </c>
      <c r="E15" s="52" t="s">
        <v>93</v>
      </c>
      <c r="F15" s="52" t="s">
        <v>93</v>
      </c>
      <c r="G15" s="52" t="s">
        <v>93</v>
      </c>
      <c r="H15" s="52" t="s">
        <v>93</v>
      </c>
      <c r="I15" s="52" t="s">
        <v>93</v>
      </c>
      <c r="J15" s="52" t="s">
        <v>93</v>
      </c>
      <c r="K15" s="52" t="str">
        <f t="shared" si="0"/>
        <v>=</v>
      </c>
    </row>
    <row r="16" spans="1:11" ht="22.5" customHeight="1">
      <c r="A16" s="150" t="s">
        <v>158</v>
      </c>
      <c r="B16" s="51" t="s">
        <v>0</v>
      </c>
      <c r="C16" s="116">
        <v>252</v>
      </c>
      <c r="D16" s="116">
        <v>262</v>
      </c>
      <c r="E16" s="52">
        <v>260</v>
      </c>
      <c r="F16" s="52">
        <v>270</v>
      </c>
      <c r="G16" s="52" t="s">
        <v>201</v>
      </c>
      <c r="H16" s="52" t="s">
        <v>201</v>
      </c>
      <c r="I16" s="52" t="s">
        <v>93</v>
      </c>
      <c r="J16" s="52" t="s">
        <v>93</v>
      </c>
      <c r="K16" s="52">
        <f t="shared" si="0"/>
        <v>261</v>
      </c>
    </row>
    <row r="17" spans="1:11" ht="24.75" customHeight="1">
      <c r="A17" s="150" t="s">
        <v>159</v>
      </c>
      <c r="B17" s="51" t="s">
        <v>0</v>
      </c>
      <c r="C17" s="116">
        <v>234</v>
      </c>
      <c r="D17" s="116">
        <v>244</v>
      </c>
      <c r="E17" s="52">
        <v>240</v>
      </c>
      <c r="F17" s="52">
        <v>250</v>
      </c>
      <c r="G17" s="52" t="s">
        <v>201</v>
      </c>
      <c r="H17" s="52" t="s">
        <v>201</v>
      </c>
      <c r="I17" s="52" t="s">
        <v>93</v>
      </c>
      <c r="J17" s="52" t="s">
        <v>93</v>
      </c>
      <c r="K17" s="52">
        <f t="shared" si="0"/>
        <v>242</v>
      </c>
    </row>
    <row r="18" spans="1:11" ht="15.75" customHeight="1">
      <c r="A18" s="150" t="s">
        <v>160</v>
      </c>
      <c r="B18" s="51" t="s">
        <v>0</v>
      </c>
      <c r="C18" s="116">
        <v>231</v>
      </c>
      <c r="D18" s="116">
        <v>236</v>
      </c>
      <c r="E18" s="52">
        <v>237</v>
      </c>
      <c r="F18" s="52">
        <v>242</v>
      </c>
      <c r="G18" s="52" t="s">
        <v>201</v>
      </c>
      <c r="H18" s="52" t="s">
        <v>201</v>
      </c>
      <c r="I18" s="52" t="s">
        <v>93</v>
      </c>
      <c r="J18" s="52" t="s">
        <v>93</v>
      </c>
      <c r="K18" s="52">
        <f t="shared" si="0"/>
        <v>236.5</v>
      </c>
    </row>
    <row r="19" spans="1:11" ht="15.75" customHeight="1">
      <c r="A19" s="150" t="s">
        <v>161</v>
      </c>
      <c r="B19" s="51" t="s">
        <v>0</v>
      </c>
      <c r="C19" s="116" t="s">
        <v>93</v>
      </c>
      <c r="D19" s="116" t="s">
        <v>93</v>
      </c>
      <c r="E19" s="52" t="s">
        <v>93</v>
      </c>
      <c r="F19" s="52" t="s">
        <v>93</v>
      </c>
      <c r="G19" s="52" t="s">
        <v>93</v>
      </c>
      <c r="H19" s="52" t="s">
        <v>93</v>
      </c>
      <c r="I19" s="52" t="s">
        <v>93</v>
      </c>
      <c r="J19" s="52" t="s">
        <v>93</v>
      </c>
      <c r="K19" s="52" t="str">
        <f t="shared" si="0"/>
        <v>=</v>
      </c>
    </row>
    <row r="20" spans="1:12" ht="24.75" customHeight="1">
      <c r="A20" s="48" t="s">
        <v>230</v>
      </c>
      <c r="B20" s="48"/>
      <c r="C20" s="48"/>
      <c r="D20" s="48"/>
      <c r="E20" s="48"/>
      <c r="F20" s="48"/>
      <c r="G20" s="117"/>
      <c r="H20" s="117"/>
      <c r="I20" s="117"/>
      <c r="J20" s="117"/>
      <c r="K20" s="119"/>
      <c r="L20" s="120"/>
    </row>
    <row r="21" spans="1:12" ht="15.75" customHeight="1">
      <c r="A21" s="46" t="s">
        <v>114</v>
      </c>
      <c r="B21" s="51" t="s">
        <v>25</v>
      </c>
      <c r="C21" s="116" t="s">
        <v>93</v>
      </c>
      <c r="D21" s="116" t="s">
        <v>93</v>
      </c>
      <c r="E21" s="52" t="s">
        <v>93</v>
      </c>
      <c r="F21" s="52" t="s">
        <v>93</v>
      </c>
      <c r="G21" s="52">
        <v>225</v>
      </c>
      <c r="H21" s="52">
        <v>230</v>
      </c>
      <c r="I21" s="52">
        <v>213</v>
      </c>
      <c r="J21" s="52">
        <v>218</v>
      </c>
      <c r="K21" s="52">
        <f>IF(ISERROR(AVERAGE(C21:J21)),"=",AVERAGE(C21:J21))</f>
        <v>221.5</v>
      </c>
      <c r="L21" s="120"/>
    </row>
    <row r="22" spans="1:12" ht="15.75" customHeight="1">
      <c r="A22" s="46" t="s">
        <v>115</v>
      </c>
      <c r="B22" s="51" t="s">
        <v>0</v>
      </c>
      <c r="C22" s="116" t="s">
        <v>93</v>
      </c>
      <c r="D22" s="116" t="s">
        <v>93</v>
      </c>
      <c r="E22" s="52" t="s">
        <v>93</v>
      </c>
      <c r="F22" s="52" t="s">
        <v>93</v>
      </c>
      <c r="G22" s="52">
        <v>220</v>
      </c>
      <c r="H22" s="52">
        <v>225</v>
      </c>
      <c r="I22" s="52">
        <v>208</v>
      </c>
      <c r="J22" s="52">
        <v>213</v>
      </c>
      <c r="K22" s="52">
        <f>IF(ISERROR(AVERAGE(C22:J22)),"=",AVERAGE(C22:J22))</f>
        <v>216.5</v>
      </c>
      <c r="L22" s="120"/>
    </row>
    <row r="23" spans="1:12" ht="24.75" customHeight="1">
      <c r="A23" s="189" t="s">
        <v>148</v>
      </c>
      <c r="B23" s="189"/>
      <c r="C23" s="189"/>
      <c r="D23" s="189"/>
      <c r="E23" s="189"/>
      <c r="F23" s="189"/>
      <c r="G23" s="190"/>
      <c r="H23" s="190"/>
      <c r="I23" s="190"/>
      <c r="J23" s="190"/>
      <c r="K23" s="191"/>
      <c r="L23" s="120"/>
    </row>
    <row r="24" spans="1:12" ht="15.75" customHeight="1">
      <c r="A24" s="176" t="s">
        <v>114</v>
      </c>
      <c r="B24" s="177" t="s">
        <v>25</v>
      </c>
      <c r="C24" s="192" t="s">
        <v>93</v>
      </c>
      <c r="D24" s="192" t="s">
        <v>93</v>
      </c>
      <c r="E24" s="178" t="s">
        <v>93</v>
      </c>
      <c r="F24" s="178" t="s">
        <v>93</v>
      </c>
      <c r="G24" s="178" t="s">
        <v>93</v>
      </c>
      <c r="H24" s="178" t="s">
        <v>93</v>
      </c>
      <c r="I24" s="178" t="s">
        <v>93</v>
      </c>
      <c r="J24" s="178" t="s">
        <v>93</v>
      </c>
      <c r="K24" s="178" t="str">
        <f>IF(ISERROR(AVERAGE(C24:J24)),"=",AVERAGE(C24:J24))</f>
        <v>=</v>
      </c>
      <c r="L24" s="120"/>
    </row>
    <row r="25" spans="1:12" ht="15.75" customHeight="1">
      <c r="A25" s="176" t="s">
        <v>115</v>
      </c>
      <c r="B25" s="177" t="s">
        <v>0</v>
      </c>
      <c r="C25" s="192" t="s">
        <v>93</v>
      </c>
      <c r="D25" s="192" t="s">
        <v>93</v>
      </c>
      <c r="E25" s="178" t="s">
        <v>93</v>
      </c>
      <c r="F25" s="178" t="s">
        <v>93</v>
      </c>
      <c r="G25" s="178" t="s">
        <v>93</v>
      </c>
      <c r="H25" s="178" t="s">
        <v>93</v>
      </c>
      <c r="I25" s="178" t="s">
        <v>93</v>
      </c>
      <c r="J25" s="178" t="s">
        <v>93</v>
      </c>
      <c r="K25" s="178" t="str">
        <f>IF(ISERROR(AVERAGE(C25:J25)),"=",AVERAGE(C25:J25))</f>
        <v>=</v>
      </c>
      <c r="L25" s="120"/>
    </row>
    <row r="26" spans="1:12" ht="24.75" customHeight="1">
      <c r="A26" s="48" t="s">
        <v>176</v>
      </c>
      <c r="B26" s="48"/>
      <c r="C26" s="48"/>
      <c r="D26" s="48"/>
      <c r="E26" s="48"/>
      <c r="F26" s="48"/>
      <c r="G26" s="117"/>
      <c r="H26" s="117"/>
      <c r="I26" s="117"/>
      <c r="J26" s="117"/>
      <c r="K26" s="119"/>
      <c r="L26" s="120"/>
    </row>
    <row r="27" spans="1:12" ht="15.75" customHeight="1">
      <c r="A27" s="46" t="s">
        <v>65</v>
      </c>
      <c r="B27" s="51" t="s">
        <v>25</v>
      </c>
      <c r="C27" s="116">
        <v>263</v>
      </c>
      <c r="D27" s="116">
        <v>264</v>
      </c>
      <c r="E27" s="52">
        <v>269</v>
      </c>
      <c r="F27" s="52">
        <v>270</v>
      </c>
      <c r="G27" s="126">
        <v>267</v>
      </c>
      <c r="H27" s="126">
        <v>268</v>
      </c>
      <c r="I27" s="52">
        <v>250</v>
      </c>
      <c r="J27" s="52">
        <v>251</v>
      </c>
      <c r="K27" s="52">
        <f>IF(ISERROR(AVERAGE(C27:J27)),"=",AVERAGE(C27:J27))</f>
        <v>262.75</v>
      </c>
      <c r="L27" s="120"/>
    </row>
    <row r="28" spans="1:12" ht="15.75" customHeight="1">
      <c r="A28" s="46" t="s">
        <v>1</v>
      </c>
      <c r="B28" s="51" t="s">
        <v>0</v>
      </c>
      <c r="C28" s="116" t="s">
        <v>93</v>
      </c>
      <c r="D28" s="116" t="s">
        <v>93</v>
      </c>
      <c r="E28" s="52" t="s">
        <v>93</v>
      </c>
      <c r="F28" s="52" t="s">
        <v>93</v>
      </c>
      <c r="G28" s="52" t="s">
        <v>93</v>
      </c>
      <c r="H28" s="52" t="s">
        <v>93</v>
      </c>
      <c r="I28" s="52" t="s">
        <v>93</v>
      </c>
      <c r="J28" s="52" t="s">
        <v>93</v>
      </c>
      <c r="K28" s="52" t="str">
        <f>IF(ISERROR(AVERAGE(C28:J28)),"=",AVERAGE(C28:J28))</f>
        <v>=</v>
      </c>
      <c r="L28" s="120"/>
    </row>
    <row r="29" spans="1:12" ht="24.75" customHeight="1">
      <c r="A29" s="48" t="s">
        <v>72</v>
      </c>
      <c r="B29" s="48"/>
      <c r="C29" s="119"/>
      <c r="D29" s="119"/>
      <c r="E29" s="119"/>
      <c r="F29" s="119"/>
      <c r="G29" s="117"/>
      <c r="H29" s="117"/>
      <c r="I29" s="117"/>
      <c r="J29" s="117"/>
      <c r="K29" s="119"/>
      <c r="L29" s="120"/>
    </row>
    <row r="30" spans="1:12" ht="15.75" customHeight="1">
      <c r="A30" s="46" t="s">
        <v>2</v>
      </c>
      <c r="B30" s="51" t="s">
        <v>25</v>
      </c>
      <c r="C30" s="116">
        <v>481</v>
      </c>
      <c r="D30" s="116">
        <v>486</v>
      </c>
      <c r="E30" s="52">
        <v>481</v>
      </c>
      <c r="F30" s="52">
        <v>486</v>
      </c>
      <c r="G30" s="52">
        <v>481</v>
      </c>
      <c r="H30" s="52">
        <v>486</v>
      </c>
      <c r="I30" s="52">
        <v>481</v>
      </c>
      <c r="J30" s="52">
        <v>486</v>
      </c>
      <c r="K30" s="52">
        <f>IF(ISERROR(AVERAGE(C30:J30)),"=",AVERAGE(C30:J30))</f>
        <v>483.5</v>
      </c>
      <c r="L30" s="120"/>
    </row>
    <row r="31" spans="1:12" ht="15.75" customHeight="1">
      <c r="A31" s="46" t="s">
        <v>3</v>
      </c>
      <c r="B31" s="51" t="s">
        <v>0</v>
      </c>
      <c r="C31" s="116">
        <v>406</v>
      </c>
      <c r="D31" s="116">
        <v>409</v>
      </c>
      <c r="E31" s="52">
        <v>406</v>
      </c>
      <c r="F31" s="52">
        <v>409</v>
      </c>
      <c r="G31" s="52">
        <v>406</v>
      </c>
      <c r="H31" s="52">
        <v>409</v>
      </c>
      <c r="I31" s="52">
        <v>406</v>
      </c>
      <c r="J31" s="52">
        <v>409</v>
      </c>
      <c r="K31" s="52">
        <f>IF(ISERROR(AVERAGE(C31:J31)),"=",AVERAGE(C31:J31))</f>
        <v>407.5</v>
      </c>
      <c r="L31" s="120"/>
    </row>
    <row r="32" spans="1:12" ht="15.75" customHeight="1">
      <c r="A32" s="46" t="s">
        <v>4</v>
      </c>
      <c r="B32" s="51" t="s">
        <v>0</v>
      </c>
      <c r="C32" s="116">
        <v>388</v>
      </c>
      <c r="D32" s="116">
        <v>393</v>
      </c>
      <c r="E32" s="52">
        <v>388</v>
      </c>
      <c r="F32" s="52">
        <v>393</v>
      </c>
      <c r="G32" s="52">
        <v>388</v>
      </c>
      <c r="H32" s="52">
        <v>393</v>
      </c>
      <c r="I32" s="52">
        <v>388</v>
      </c>
      <c r="J32" s="52">
        <v>393</v>
      </c>
      <c r="K32" s="52">
        <f>IF(ISERROR(AVERAGE(C32:J32)),"=",AVERAGE(C32:J32))</f>
        <v>390.5</v>
      </c>
      <c r="L32" s="120"/>
    </row>
    <row r="33" spans="1:12" ht="24.75" customHeight="1">
      <c r="A33" s="48" t="s">
        <v>73</v>
      </c>
      <c r="B33" s="48"/>
      <c r="C33" s="117"/>
      <c r="D33" s="117"/>
      <c r="E33" s="117"/>
      <c r="F33" s="117"/>
      <c r="G33" s="117"/>
      <c r="H33" s="117"/>
      <c r="I33" s="117"/>
      <c r="J33" s="117"/>
      <c r="K33" s="119"/>
      <c r="L33" s="120"/>
    </row>
    <row r="34" spans="1:12" ht="15.75" customHeight="1">
      <c r="A34" s="46" t="s">
        <v>17</v>
      </c>
      <c r="B34" s="51" t="s">
        <v>25</v>
      </c>
      <c r="C34" s="116">
        <v>372</v>
      </c>
      <c r="D34" s="116">
        <v>377</v>
      </c>
      <c r="E34" s="52">
        <v>372</v>
      </c>
      <c r="F34" s="52">
        <v>377</v>
      </c>
      <c r="G34" s="52">
        <v>372</v>
      </c>
      <c r="H34" s="52">
        <v>377</v>
      </c>
      <c r="I34" s="52">
        <v>372</v>
      </c>
      <c r="J34" s="52">
        <v>377</v>
      </c>
      <c r="K34" s="52">
        <f>IF(ISERROR(AVERAGE(C34:J34)),"=",AVERAGE(C34:J34))</f>
        <v>374.5</v>
      </c>
      <c r="L34" s="120"/>
    </row>
    <row r="35" spans="1:12" ht="15.75" customHeight="1">
      <c r="A35" s="46" t="s">
        <v>18</v>
      </c>
      <c r="B35" s="51" t="s">
        <v>0</v>
      </c>
      <c r="C35" s="116">
        <v>361</v>
      </c>
      <c r="D35" s="116">
        <v>372</v>
      </c>
      <c r="E35" s="52">
        <v>361</v>
      </c>
      <c r="F35" s="52">
        <v>372</v>
      </c>
      <c r="G35" s="52">
        <v>361</v>
      </c>
      <c r="H35" s="52">
        <v>372</v>
      </c>
      <c r="I35" s="52">
        <v>361</v>
      </c>
      <c r="J35" s="52">
        <v>372</v>
      </c>
      <c r="K35" s="52">
        <f>IF(ISERROR(AVERAGE(C35:J35)),"=",AVERAGE(C35:J35))</f>
        <v>366.5</v>
      </c>
      <c r="L35" s="120"/>
    </row>
    <row r="36" spans="1:12" ht="24.75" customHeight="1">
      <c r="A36" s="48" t="s">
        <v>74</v>
      </c>
      <c r="B36" s="33"/>
      <c r="C36" s="119"/>
      <c r="D36" s="119"/>
      <c r="E36" s="119"/>
      <c r="F36" s="119"/>
      <c r="G36" s="117"/>
      <c r="H36" s="117"/>
      <c r="I36" s="117"/>
      <c r="J36" s="117"/>
      <c r="K36" s="119"/>
      <c r="L36" s="120"/>
    </row>
    <row r="37" spans="1:12" ht="15.75" customHeight="1">
      <c r="A37" s="46" t="s">
        <v>6</v>
      </c>
      <c r="B37" s="51" t="s">
        <v>25</v>
      </c>
      <c r="C37" s="116">
        <v>304</v>
      </c>
      <c r="D37" s="116">
        <v>306</v>
      </c>
      <c r="E37" s="52">
        <v>310</v>
      </c>
      <c r="F37" s="52">
        <v>312</v>
      </c>
      <c r="G37" s="52">
        <v>308</v>
      </c>
      <c r="H37" s="52">
        <v>310</v>
      </c>
      <c r="I37" s="52">
        <v>291</v>
      </c>
      <c r="J37" s="52">
        <v>293</v>
      </c>
      <c r="K37" s="52">
        <f>IF(ISERROR(AVERAGE(C37:J37)),"=",AVERAGE(C37:J37))</f>
        <v>304.25</v>
      </c>
      <c r="L37" s="120"/>
    </row>
    <row r="38" spans="1:12" ht="15.75" customHeight="1">
      <c r="A38" s="46" t="s">
        <v>7</v>
      </c>
      <c r="B38" s="51" t="s">
        <v>0</v>
      </c>
      <c r="C38" s="116" t="s">
        <v>93</v>
      </c>
      <c r="D38" s="116" t="s">
        <v>93</v>
      </c>
      <c r="E38" s="52" t="s">
        <v>93</v>
      </c>
      <c r="F38" s="52" t="s">
        <v>93</v>
      </c>
      <c r="G38" s="52" t="s">
        <v>93</v>
      </c>
      <c r="H38" s="52" t="s">
        <v>93</v>
      </c>
      <c r="I38" s="52" t="s">
        <v>93</v>
      </c>
      <c r="J38" s="52" t="s">
        <v>93</v>
      </c>
      <c r="K38" s="52" t="str">
        <f>IF(ISERROR(AVERAGE(C38:J38)),"=",AVERAGE(C38:J38))</f>
        <v>=</v>
      </c>
      <c r="L38" s="120"/>
    </row>
    <row r="39" spans="1:12" ht="24.75" customHeight="1">
      <c r="A39" s="48" t="s">
        <v>75</v>
      </c>
      <c r="B39" s="33"/>
      <c r="C39" s="119"/>
      <c r="D39" s="119"/>
      <c r="E39" s="119"/>
      <c r="F39" s="119"/>
      <c r="G39" s="117"/>
      <c r="H39" s="117"/>
      <c r="I39" s="117"/>
      <c r="J39" s="117"/>
      <c r="K39" s="119"/>
      <c r="L39" s="120"/>
    </row>
    <row r="40" spans="1:12" ht="15.75" customHeight="1">
      <c r="A40" s="46" t="s">
        <v>8</v>
      </c>
      <c r="B40" s="51" t="s">
        <v>25</v>
      </c>
      <c r="C40" s="116">
        <v>215</v>
      </c>
      <c r="D40" s="116">
        <v>218</v>
      </c>
      <c r="E40" s="52">
        <v>218</v>
      </c>
      <c r="F40" s="52">
        <v>221</v>
      </c>
      <c r="G40" s="52">
        <v>218</v>
      </c>
      <c r="H40" s="52">
        <v>221</v>
      </c>
      <c r="I40" s="52">
        <v>208</v>
      </c>
      <c r="J40" s="52">
        <v>211</v>
      </c>
      <c r="K40" s="52">
        <f>IF(ISERROR(AVERAGE(C40:J40)),"=",AVERAGE(C40:J40))</f>
        <v>216.25</v>
      </c>
      <c r="L40" s="120"/>
    </row>
    <row r="41" spans="1:12" ht="15.75" customHeight="1">
      <c r="A41" s="46" t="s">
        <v>9</v>
      </c>
      <c r="B41" s="51" t="s">
        <v>0</v>
      </c>
      <c r="C41" s="116">
        <v>213</v>
      </c>
      <c r="D41" s="116">
        <v>216</v>
      </c>
      <c r="E41" s="52">
        <v>216</v>
      </c>
      <c r="F41" s="52">
        <v>219</v>
      </c>
      <c r="G41" s="52">
        <v>216</v>
      </c>
      <c r="H41" s="52">
        <v>219</v>
      </c>
      <c r="I41" s="52">
        <v>206</v>
      </c>
      <c r="J41" s="52">
        <v>209</v>
      </c>
      <c r="K41" s="52">
        <f>IF(ISERROR(AVERAGE(C41:J41)),"=",AVERAGE(C41:J41))</f>
        <v>214.25</v>
      </c>
      <c r="L41" s="120"/>
    </row>
    <row r="42" spans="1:12" ht="15.75" customHeight="1">
      <c r="A42" s="46" t="s">
        <v>10</v>
      </c>
      <c r="B42" s="51" t="s">
        <v>0</v>
      </c>
      <c r="C42" s="116">
        <v>214</v>
      </c>
      <c r="D42" s="116">
        <v>218</v>
      </c>
      <c r="E42" s="52">
        <v>217</v>
      </c>
      <c r="F42" s="52">
        <v>221</v>
      </c>
      <c r="G42" s="52">
        <v>217</v>
      </c>
      <c r="H42" s="52">
        <v>221</v>
      </c>
      <c r="I42" s="52">
        <v>207</v>
      </c>
      <c r="J42" s="52">
        <v>211</v>
      </c>
      <c r="K42" s="52">
        <f>IF(ISERROR(AVERAGE(C42:J42)),"=",AVERAGE(C42:J42))</f>
        <v>215.75</v>
      </c>
      <c r="L42" s="120"/>
    </row>
    <row r="43" spans="1:11" ht="15.75" customHeight="1">
      <c r="A43" s="46" t="s">
        <v>11</v>
      </c>
      <c r="B43" s="51" t="s">
        <v>0</v>
      </c>
      <c r="C43" s="116">
        <v>254</v>
      </c>
      <c r="D43" s="116">
        <v>257</v>
      </c>
      <c r="E43" s="52">
        <v>257</v>
      </c>
      <c r="F43" s="52">
        <v>260</v>
      </c>
      <c r="G43" s="52">
        <v>257</v>
      </c>
      <c r="H43" s="52">
        <v>260</v>
      </c>
      <c r="I43" s="52">
        <v>250</v>
      </c>
      <c r="J43" s="52">
        <v>253</v>
      </c>
      <c r="K43" s="52">
        <f>IF(ISERROR(AVERAGE(C43:J43)),"=",AVERAGE(C43:J43))</f>
        <v>256</v>
      </c>
    </row>
    <row r="44" spans="1:11" s="25" customFormat="1" ht="21.75" customHeight="1">
      <c r="A44" s="121" t="s">
        <v>175</v>
      </c>
      <c r="B44" s="121"/>
      <c r="C44" s="121"/>
      <c r="D44" s="121"/>
      <c r="E44" s="121"/>
      <c r="F44" s="121"/>
      <c r="G44" s="122"/>
      <c r="H44" s="122"/>
      <c r="I44" s="122"/>
      <c r="J44" s="122"/>
      <c r="K44" s="123"/>
    </row>
    <row r="45" spans="1:11" s="25" customFormat="1" ht="15.75" customHeight="1">
      <c r="A45" s="124" t="s">
        <v>12</v>
      </c>
      <c r="B45" s="125" t="s">
        <v>25</v>
      </c>
      <c r="C45" s="116">
        <v>388</v>
      </c>
      <c r="D45" s="116">
        <v>393</v>
      </c>
      <c r="E45" s="52">
        <v>385</v>
      </c>
      <c r="F45" s="52">
        <v>390</v>
      </c>
      <c r="G45" s="52">
        <v>385</v>
      </c>
      <c r="H45" s="52">
        <v>390</v>
      </c>
      <c r="I45" s="52" t="s">
        <v>201</v>
      </c>
      <c r="J45" s="52" t="s">
        <v>201</v>
      </c>
      <c r="K45" s="127">
        <f>IF(ISERROR(AVERAGE(C45:J45)),"=",AVERAGE(C45:J45))</f>
        <v>388.5</v>
      </c>
    </row>
    <row r="46" spans="1:10" ht="12.75">
      <c r="A46" s="128"/>
      <c r="B46" s="129"/>
      <c r="C46" s="130"/>
      <c r="D46" s="130"/>
      <c r="E46" s="130"/>
      <c r="F46" s="130"/>
      <c r="G46" s="129"/>
      <c r="H46" s="129"/>
      <c r="I46" s="129"/>
      <c r="J46" s="129"/>
    </row>
    <row r="47" spans="1:11" ht="20.25" customHeight="1">
      <c r="A47" s="112"/>
      <c r="B47" s="113"/>
      <c r="C47" s="251" t="s">
        <v>225</v>
      </c>
      <c r="D47" s="252"/>
      <c r="E47" s="251" t="s">
        <v>226</v>
      </c>
      <c r="F47" s="252"/>
      <c r="G47" s="251" t="s">
        <v>227</v>
      </c>
      <c r="H47" s="252"/>
      <c r="I47" s="251" t="s">
        <v>228</v>
      </c>
      <c r="J47" s="252"/>
      <c r="K47" s="114" t="s">
        <v>123</v>
      </c>
    </row>
    <row r="48" spans="1:11" ht="21" customHeight="1">
      <c r="A48" s="47" t="s">
        <v>95</v>
      </c>
      <c r="B48" s="47"/>
      <c r="C48" s="82" t="s">
        <v>124</v>
      </c>
      <c r="D48" s="82" t="s">
        <v>125</v>
      </c>
      <c r="E48" s="82" t="s">
        <v>124</v>
      </c>
      <c r="F48" s="82" t="s">
        <v>125</v>
      </c>
      <c r="G48" s="82" t="s">
        <v>124</v>
      </c>
      <c r="H48" s="82" t="s">
        <v>125</v>
      </c>
      <c r="I48" s="82" t="s">
        <v>124</v>
      </c>
      <c r="J48" s="82" t="s">
        <v>125</v>
      </c>
      <c r="K48" s="171" t="s">
        <v>229</v>
      </c>
    </row>
    <row r="49" spans="1:12" ht="31.5" customHeight="1">
      <c r="A49" s="253" t="s">
        <v>127</v>
      </c>
      <c r="B49" s="253"/>
      <c r="C49" s="253"/>
      <c r="D49" s="253"/>
      <c r="E49" s="253"/>
      <c r="F49" s="253"/>
      <c r="G49" s="253"/>
      <c r="H49" s="253"/>
      <c r="I49" s="253"/>
      <c r="J49" s="253"/>
      <c r="K49" s="131"/>
      <c r="L49" s="132"/>
    </row>
    <row r="50" spans="1:12" ht="26.25" customHeight="1">
      <c r="A50" s="254" t="s">
        <v>137</v>
      </c>
      <c r="B50" s="254"/>
      <c r="C50" s="254"/>
      <c r="D50" s="254"/>
      <c r="E50" s="254"/>
      <c r="F50" s="254"/>
      <c r="G50" s="254"/>
      <c r="H50" s="254"/>
      <c r="I50" s="254"/>
      <c r="J50" s="254"/>
      <c r="K50" s="133"/>
      <c r="L50" s="132"/>
    </row>
    <row r="51" spans="1:11" ht="14.25" customHeight="1">
      <c r="A51" s="50"/>
      <c r="B51" s="47"/>
      <c r="C51" s="50"/>
      <c r="D51" s="50"/>
      <c r="E51" s="83"/>
      <c r="F51" s="83"/>
      <c r="G51" s="83"/>
      <c r="H51" s="83"/>
      <c r="I51" s="84"/>
      <c r="J51" s="84"/>
      <c r="K51" s="84"/>
    </row>
    <row r="52" spans="1:11" ht="15.75" customHeight="1">
      <c r="A52" s="50" t="s">
        <v>164</v>
      </c>
      <c r="B52" s="47"/>
      <c r="C52" s="83"/>
      <c r="D52" s="83"/>
      <c r="E52" s="173"/>
      <c r="F52" s="173"/>
      <c r="G52" s="173"/>
      <c r="H52" s="173"/>
      <c r="I52" s="173"/>
      <c r="J52" s="173"/>
      <c r="K52" s="84"/>
    </row>
    <row r="53" spans="1:11" ht="15.75" customHeight="1">
      <c r="A53" s="46" t="s">
        <v>166</v>
      </c>
      <c r="B53" s="51" t="s">
        <v>96</v>
      </c>
      <c r="C53" s="116" t="s">
        <v>93</v>
      </c>
      <c r="D53" s="116" t="s">
        <v>93</v>
      </c>
      <c r="E53" s="116" t="s">
        <v>93</v>
      </c>
      <c r="F53" s="116" t="s">
        <v>93</v>
      </c>
      <c r="G53" s="116" t="s">
        <v>93</v>
      </c>
      <c r="H53" s="116" t="s">
        <v>93</v>
      </c>
      <c r="I53" s="116" t="s">
        <v>93</v>
      </c>
      <c r="J53" s="116" t="s">
        <v>93</v>
      </c>
      <c r="K53" s="52" t="str">
        <f aca="true" t="shared" si="1" ref="K53:K61">IF(ISERROR(AVERAGE(C53:J53)),"=",AVERAGE(C53:J53))</f>
        <v>=</v>
      </c>
    </row>
    <row r="54" spans="1:11" ht="15.75" customHeight="1">
      <c r="A54" s="46" t="s">
        <v>170</v>
      </c>
      <c r="B54" s="51" t="s">
        <v>0</v>
      </c>
      <c r="C54" s="116" t="s">
        <v>93</v>
      </c>
      <c r="D54" s="116" t="s">
        <v>93</v>
      </c>
      <c r="E54" s="116" t="s">
        <v>93</v>
      </c>
      <c r="F54" s="116" t="s">
        <v>93</v>
      </c>
      <c r="G54" s="116" t="s">
        <v>93</v>
      </c>
      <c r="H54" s="116" t="s">
        <v>93</v>
      </c>
      <c r="I54" s="116" t="s">
        <v>93</v>
      </c>
      <c r="J54" s="116" t="s">
        <v>93</v>
      </c>
      <c r="K54" s="52" t="str">
        <f t="shared" si="1"/>
        <v>=</v>
      </c>
    </row>
    <row r="55" spans="1:11" ht="15.75" customHeight="1">
      <c r="A55" s="46" t="s">
        <v>167</v>
      </c>
      <c r="B55" s="51" t="s">
        <v>0</v>
      </c>
      <c r="C55" s="116" t="s">
        <v>93</v>
      </c>
      <c r="D55" s="116" t="s">
        <v>93</v>
      </c>
      <c r="E55" s="116" t="s">
        <v>93</v>
      </c>
      <c r="F55" s="116" t="s">
        <v>93</v>
      </c>
      <c r="G55" s="116" t="s">
        <v>93</v>
      </c>
      <c r="H55" s="116" t="s">
        <v>93</v>
      </c>
      <c r="I55" s="116" t="s">
        <v>93</v>
      </c>
      <c r="J55" s="116" t="s">
        <v>93</v>
      </c>
      <c r="K55" s="52" t="str">
        <f t="shared" si="1"/>
        <v>=</v>
      </c>
    </row>
    <row r="56" spans="1:11" ht="15.75" customHeight="1">
      <c r="A56" s="46" t="s">
        <v>178</v>
      </c>
      <c r="B56" s="51" t="s">
        <v>0</v>
      </c>
      <c r="C56" s="116" t="s">
        <v>93</v>
      </c>
      <c r="D56" s="116" t="s">
        <v>93</v>
      </c>
      <c r="E56" s="116" t="s">
        <v>93</v>
      </c>
      <c r="F56" s="116" t="s">
        <v>93</v>
      </c>
      <c r="G56" s="116" t="s">
        <v>93</v>
      </c>
      <c r="H56" s="116" t="s">
        <v>93</v>
      </c>
      <c r="I56" s="116" t="s">
        <v>93</v>
      </c>
      <c r="J56" s="116" t="s">
        <v>93</v>
      </c>
      <c r="K56" s="52" t="str">
        <f t="shared" si="1"/>
        <v>=</v>
      </c>
    </row>
    <row r="57" spans="1:11" ht="15.75" customHeight="1">
      <c r="A57" s="46" t="s">
        <v>128</v>
      </c>
      <c r="B57" s="51" t="s">
        <v>0</v>
      </c>
      <c r="C57" s="116" t="s">
        <v>93</v>
      </c>
      <c r="D57" s="116" t="s">
        <v>93</v>
      </c>
      <c r="E57" s="116" t="s">
        <v>93</v>
      </c>
      <c r="F57" s="116" t="s">
        <v>93</v>
      </c>
      <c r="G57" s="116" t="s">
        <v>93</v>
      </c>
      <c r="H57" s="116" t="s">
        <v>93</v>
      </c>
      <c r="I57" s="116" t="s">
        <v>93</v>
      </c>
      <c r="J57" s="116" t="s">
        <v>93</v>
      </c>
      <c r="K57" s="52" t="str">
        <f t="shared" si="1"/>
        <v>=</v>
      </c>
    </row>
    <row r="58" spans="1:11" ht="15.75" customHeight="1">
      <c r="A58" s="46" t="s">
        <v>173</v>
      </c>
      <c r="B58" s="51" t="s">
        <v>0</v>
      </c>
      <c r="C58" s="116" t="s">
        <v>93</v>
      </c>
      <c r="D58" s="116" t="s">
        <v>93</v>
      </c>
      <c r="E58" s="116" t="s">
        <v>93</v>
      </c>
      <c r="F58" s="116" t="s">
        <v>93</v>
      </c>
      <c r="G58" s="116" t="s">
        <v>93</v>
      </c>
      <c r="H58" s="116" t="s">
        <v>93</v>
      </c>
      <c r="I58" s="116" t="s">
        <v>93</v>
      </c>
      <c r="J58" s="116" t="s">
        <v>93</v>
      </c>
      <c r="K58" s="52" t="str">
        <f t="shared" si="1"/>
        <v>=</v>
      </c>
    </row>
    <row r="59" spans="1:11" ht="15.75" customHeight="1">
      <c r="A59" s="46" t="s">
        <v>129</v>
      </c>
      <c r="B59" s="51" t="s">
        <v>0</v>
      </c>
      <c r="C59" s="116" t="s">
        <v>93</v>
      </c>
      <c r="D59" s="116" t="s">
        <v>93</v>
      </c>
      <c r="E59" s="116" t="s">
        <v>93</v>
      </c>
      <c r="F59" s="116" t="s">
        <v>93</v>
      </c>
      <c r="G59" s="116" t="s">
        <v>93</v>
      </c>
      <c r="H59" s="116" t="s">
        <v>93</v>
      </c>
      <c r="I59" s="116" t="s">
        <v>93</v>
      </c>
      <c r="J59" s="116" t="s">
        <v>93</v>
      </c>
      <c r="K59" s="52" t="str">
        <f t="shared" si="1"/>
        <v>=</v>
      </c>
    </row>
    <row r="60" spans="1:11" ht="15.75" customHeight="1">
      <c r="A60" s="46" t="s">
        <v>172</v>
      </c>
      <c r="B60" s="51" t="s">
        <v>0</v>
      </c>
      <c r="C60" s="116" t="s">
        <v>93</v>
      </c>
      <c r="D60" s="116" t="s">
        <v>93</v>
      </c>
      <c r="E60" s="116" t="s">
        <v>93</v>
      </c>
      <c r="F60" s="116" t="s">
        <v>93</v>
      </c>
      <c r="G60" s="116" t="s">
        <v>93</v>
      </c>
      <c r="H60" s="116" t="s">
        <v>93</v>
      </c>
      <c r="I60" s="116" t="s">
        <v>93</v>
      </c>
      <c r="J60" s="116" t="s">
        <v>93</v>
      </c>
      <c r="K60" s="52" t="str">
        <f t="shared" si="1"/>
        <v>=</v>
      </c>
    </row>
    <row r="61" spans="1:11" ht="15.75" customHeight="1">
      <c r="A61" s="46" t="s">
        <v>139</v>
      </c>
      <c r="B61" s="51" t="s">
        <v>0</v>
      </c>
      <c r="C61" s="116" t="s">
        <v>93</v>
      </c>
      <c r="D61" s="116" t="s">
        <v>93</v>
      </c>
      <c r="E61" s="116" t="s">
        <v>93</v>
      </c>
      <c r="F61" s="116" t="s">
        <v>93</v>
      </c>
      <c r="G61" s="116" t="s">
        <v>93</v>
      </c>
      <c r="H61" s="116" t="s">
        <v>93</v>
      </c>
      <c r="I61" s="116" t="s">
        <v>93</v>
      </c>
      <c r="J61" s="116" t="s">
        <v>93</v>
      </c>
      <c r="K61" s="52" t="str">
        <f t="shared" si="1"/>
        <v>=</v>
      </c>
    </row>
    <row r="62" spans="1:11" ht="21" customHeight="1">
      <c r="A62" s="50" t="s">
        <v>165</v>
      </c>
      <c r="B62" s="85"/>
      <c r="C62" s="86"/>
      <c r="D62" s="86"/>
      <c r="E62" s="86"/>
      <c r="F62" s="86"/>
      <c r="G62" s="86"/>
      <c r="H62" s="86"/>
      <c r="I62" s="86"/>
      <c r="J62" s="86"/>
      <c r="K62" s="86"/>
    </row>
    <row r="63" spans="1:11" ht="15.75" customHeight="1">
      <c r="A63" s="46" t="s">
        <v>168</v>
      </c>
      <c r="B63" s="51" t="s">
        <v>96</v>
      </c>
      <c r="C63" s="116" t="s">
        <v>93</v>
      </c>
      <c r="D63" s="116" t="s">
        <v>93</v>
      </c>
      <c r="E63" s="116" t="s">
        <v>93</v>
      </c>
      <c r="F63" s="116" t="s">
        <v>93</v>
      </c>
      <c r="G63" s="116" t="s">
        <v>93</v>
      </c>
      <c r="H63" s="116" t="s">
        <v>93</v>
      </c>
      <c r="I63" s="116" t="s">
        <v>93</v>
      </c>
      <c r="J63" s="116" t="s">
        <v>93</v>
      </c>
      <c r="K63" s="52" t="str">
        <f aca="true" t="shared" si="2" ref="K63:K75">IF(ISERROR(AVERAGE(C63:J63)),"=",AVERAGE(C63:J63))</f>
        <v>=</v>
      </c>
    </row>
    <row r="64" spans="1:11" ht="15.75" customHeight="1">
      <c r="A64" s="46" t="s">
        <v>171</v>
      </c>
      <c r="B64" s="51" t="s">
        <v>0</v>
      </c>
      <c r="C64" s="116" t="s">
        <v>93</v>
      </c>
      <c r="D64" s="116" t="s">
        <v>93</v>
      </c>
      <c r="E64" s="116" t="s">
        <v>93</v>
      </c>
      <c r="F64" s="116" t="s">
        <v>93</v>
      </c>
      <c r="G64" s="116" t="s">
        <v>93</v>
      </c>
      <c r="H64" s="116" t="s">
        <v>93</v>
      </c>
      <c r="I64" s="116" t="s">
        <v>93</v>
      </c>
      <c r="J64" s="116" t="s">
        <v>93</v>
      </c>
      <c r="K64" s="52" t="str">
        <f t="shared" si="2"/>
        <v>=</v>
      </c>
    </row>
    <row r="65" spans="1:11" ht="15.75" customHeight="1">
      <c r="A65" s="46" t="s">
        <v>97</v>
      </c>
      <c r="B65" s="51" t="s">
        <v>0</v>
      </c>
      <c r="C65" s="116" t="s">
        <v>93</v>
      </c>
      <c r="D65" s="116" t="s">
        <v>93</v>
      </c>
      <c r="E65" s="116" t="s">
        <v>93</v>
      </c>
      <c r="F65" s="116" t="s">
        <v>93</v>
      </c>
      <c r="G65" s="116" t="s">
        <v>93</v>
      </c>
      <c r="H65" s="116" t="s">
        <v>93</v>
      </c>
      <c r="I65" s="116" t="s">
        <v>93</v>
      </c>
      <c r="J65" s="116" t="s">
        <v>93</v>
      </c>
      <c r="K65" s="52" t="str">
        <f t="shared" si="2"/>
        <v>=</v>
      </c>
    </row>
    <row r="66" spans="1:11" ht="15.75" customHeight="1">
      <c r="A66" s="46" t="s">
        <v>169</v>
      </c>
      <c r="B66" s="51" t="s">
        <v>0</v>
      </c>
      <c r="C66" s="116" t="s">
        <v>93</v>
      </c>
      <c r="D66" s="116" t="s">
        <v>93</v>
      </c>
      <c r="E66" s="116" t="s">
        <v>93</v>
      </c>
      <c r="F66" s="116" t="s">
        <v>93</v>
      </c>
      <c r="G66" s="116" t="s">
        <v>93</v>
      </c>
      <c r="H66" s="116" t="s">
        <v>93</v>
      </c>
      <c r="I66" s="116" t="s">
        <v>93</v>
      </c>
      <c r="J66" s="116" t="s">
        <v>93</v>
      </c>
      <c r="K66" s="52" t="str">
        <f t="shared" si="2"/>
        <v>=</v>
      </c>
    </row>
    <row r="67" spans="1:11" ht="15.75" customHeight="1">
      <c r="A67" s="46" t="s">
        <v>174</v>
      </c>
      <c r="B67" s="51" t="s">
        <v>0</v>
      </c>
      <c r="C67" s="116" t="s">
        <v>93</v>
      </c>
      <c r="D67" s="116" t="s">
        <v>93</v>
      </c>
      <c r="E67" s="116" t="s">
        <v>93</v>
      </c>
      <c r="F67" s="116" t="s">
        <v>93</v>
      </c>
      <c r="G67" s="116" t="s">
        <v>93</v>
      </c>
      <c r="H67" s="116" t="s">
        <v>93</v>
      </c>
      <c r="I67" s="116" t="s">
        <v>93</v>
      </c>
      <c r="J67" s="116" t="s">
        <v>93</v>
      </c>
      <c r="K67" s="52" t="str">
        <f t="shared" si="2"/>
        <v>=</v>
      </c>
    </row>
    <row r="68" spans="1:11" ht="15.75" customHeight="1">
      <c r="A68" s="46" t="s">
        <v>179</v>
      </c>
      <c r="B68" s="51" t="s">
        <v>0</v>
      </c>
      <c r="C68" s="116" t="s">
        <v>93</v>
      </c>
      <c r="D68" s="116" t="s">
        <v>93</v>
      </c>
      <c r="E68" s="116" t="s">
        <v>93</v>
      </c>
      <c r="F68" s="116" t="s">
        <v>93</v>
      </c>
      <c r="G68" s="116" t="s">
        <v>93</v>
      </c>
      <c r="H68" s="116" t="s">
        <v>93</v>
      </c>
      <c r="I68" s="116" t="s">
        <v>93</v>
      </c>
      <c r="J68" s="116" t="s">
        <v>93</v>
      </c>
      <c r="K68" s="52" t="str">
        <f t="shared" si="2"/>
        <v>=</v>
      </c>
    </row>
    <row r="69" spans="1:11" ht="15.75" customHeight="1">
      <c r="A69" s="46" t="s">
        <v>177</v>
      </c>
      <c r="B69" s="51" t="s">
        <v>0</v>
      </c>
      <c r="C69" s="116" t="s">
        <v>93</v>
      </c>
      <c r="D69" s="116" t="s">
        <v>93</v>
      </c>
      <c r="E69" s="116" t="s">
        <v>93</v>
      </c>
      <c r="F69" s="116" t="s">
        <v>93</v>
      </c>
      <c r="G69" s="116" t="s">
        <v>93</v>
      </c>
      <c r="H69" s="116" t="s">
        <v>93</v>
      </c>
      <c r="I69" s="116" t="s">
        <v>93</v>
      </c>
      <c r="J69" s="116" t="s">
        <v>93</v>
      </c>
      <c r="K69" s="52" t="str">
        <f t="shared" si="2"/>
        <v>=</v>
      </c>
    </row>
    <row r="70" spans="1:11" ht="15.75" customHeight="1">
      <c r="A70" s="46" t="s">
        <v>140</v>
      </c>
      <c r="B70" s="51" t="s">
        <v>0</v>
      </c>
      <c r="C70" s="116" t="s">
        <v>93</v>
      </c>
      <c r="D70" s="116" t="s">
        <v>93</v>
      </c>
      <c r="E70" s="116" t="s">
        <v>93</v>
      </c>
      <c r="F70" s="116" t="s">
        <v>93</v>
      </c>
      <c r="G70" s="116" t="s">
        <v>93</v>
      </c>
      <c r="H70" s="116" t="s">
        <v>93</v>
      </c>
      <c r="I70" s="116" t="s">
        <v>93</v>
      </c>
      <c r="J70" s="116" t="s">
        <v>93</v>
      </c>
      <c r="K70" s="52" t="str">
        <f t="shared" si="2"/>
        <v>=</v>
      </c>
    </row>
    <row r="71" spans="1:11" ht="15.75" customHeight="1">
      <c r="A71" s="46" t="s">
        <v>141</v>
      </c>
      <c r="B71" s="51" t="s">
        <v>0</v>
      </c>
      <c r="C71" s="116" t="s">
        <v>93</v>
      </c>
      <c r="D71" s="116" t="s">
        <v>93</v>
      </c>
      <c r="E71" s="116" t="s">
        <v>93</v>
      </c>
      <c r="F71" s="116" t="s">
        <v>93</v>
      </c>
      <c r="G71" s="116" t="s">
        <v>93</v>
      </c>
      <c r="H71" s="116" t="s">
        <v>93</v>
      </c>
      <c r="I71" s="116" t="s">
        <v>93</v>
      </c>
      <c r="J71" s="116" t="s">
        <v>93</v>
      </c>
      <c r="K71" s="52" t="str">
        <f t="shared" si="2"/>
        <v>=</v>
      </c>
    </row>
    <row r="72" spans="1:11" ht="15.75" customHeight="1">
      <c r="A72" s="46" t="s">
        <v>142</v>
      </c>
      <c r="B72" s="51" t="s">
        <v>0</v>
      </c>
      <c r="C72" s="116" t="s">
        <v>93</v>
      </c>
      <c r="D72" s="116" t="s">
        <v>93</v>
      </c>
      <c r="E72" s="116" t="s">
        <v>93</v>
      </c>
      <c r="F72" s="116" t="s">
        <v>93</v>
      </c>
      <c r="G72" s="116" t="s">
        <v>93</v>
      </c>
      <c r="H72" s="116" t="s">
        <v>93</v>
      </c>
      <c r="I72" s="116" t="s">
        <v>93</v>
      </c>
      <c r="J72" s="116" t="s">
        <v>93</v>
      </c>
      <c r="K72" s="52" t="str">
        <f t="shared" si="2"/>
        <v>=</v>
      </c>
    </row>
    <row r="73" spans="1:11" ht="15.75" customHeight="1">
      <c r="A73" s="46" t="s">
        <v>98</v>
      </c>
      <c r="B73" s="51" t="s">
        <v>0</v>
      </c>
      <c r="C73" s="116" t="s">
        <v>93</v>
      </c>
      <c r="D73" s="116" t="s">
        <v>93</v>
      </c>
      <c r="E73" s="116" t="s">
        <v>93</v>
      </c>
      <c r="F73" s="116" t="s">
        <v>93</v>
      </c>
      <c r="G73" s="116" t="s">
        <v>93</v>
      </c>
      <c r="H73" s="116" t="s">
        <v>93</v>
      </c>
      <c r="I73" s="116" t="s">
        <v>93</v>
      </c>
      <c r="J73" s="116" t="s">
        <v>93</v>
      </c>
      <c r="K73" s="52" t="str">
        <f t="shared" si="2"/>
        <v>=</v>
      </c>
    </row>
    <row r="74" spans="1:11" ht="15.75" customHeight="1">
      <c r="A74" s="46" t="s">
        <v>143</v>
      </c>
      <c r="B74" s="51" t="s">
        <v>0</v>
      </c>
      <c r="C74" s="116" t="s">
        <v>93</v>
      </c>
      <c r="D74" s="116" t="s">
        <v>93</v>
      </c>
      <c r="E74" s="116" t="s">
        <v>93</v>
      </c>
      <c r="F74" s="116" t="s">
        <v>93</v>
      </c>
      <c r="G74" s="116" t="s">
        <v>93</v>
      </c>
      <c r="H74" s="116" t="s">
        <v>93</v>
      </c>
      <c r="I74" s="116" t="s">
        <v>93</v>
      </c>
      <c r="J74" s="116" t="s">
        <v>93</v>
      </c>
      <c r="K74" s="52" t="str">
        <f t="shared" si="2"/>
        <v>=</v>
      </c>
    </row>
    <row r="75" spans="1:11" ht="22.5" customHeight="1">
      <c r="A75" s="46" t="s">
        <v>144</v>
      </c>
      <c r="B75" s="51" t="s">
        <v>0</v>
      </c>
      <c r="C75" s="116" t="s">
        <v>93</v>
      </c>
      <c r="D75" s="116" t="s">
        <v>93</v>
      </c>
      <c r="E75" s="116" t="s">
        <v>93</v>
      </c>
      <c r="F75" s="116" t="s">
        <v>93</v>
      </c>
      <c r="G75" s="116" t="s">
        <v>93</v>
      </c>
      <c r="H75" s="116" t="s">
        <v>93</v>
      </c>
      <c r="I75" s="116" t="s">
        <v>93</v>
      </c>
      <c r="J75" s="116" t="s">
        <v>93</v>
      </c>
      <c r="K75" s="52" t="str">
        <f t="shared" si="2"/>
        <v>=</v>
      </c>
    </row>
    <row r="76" spans="1:11" ht="15.75" customHeight="1">
      <c r="A76" s="48" t="s">
        <v>116</v>
      </c>
      <c r="B76" s="33" t="s">
        <v>5</v>
      </c>
      <c r="C76" s="134" t="s">
        <v>93</v>
      </c>
      <c r="D76" s="134" t="s">
        <v>93</v>
      </c>
      <c r="E76" s="134"/>
      <c r="F76" s="134"/>
      <c r="G76" s="134"/>
      <c r="H76" s="134"/>
      <c r="I76" s="134"/>
      <c r="J76" s="134"/>
      <c r="K76" s="135"/>
    </row>
    <row r="77" spans="1:11" ht="15.75" customHeight="1">
      <c r="A77" s="46" t="s">
        <v>117</v>
      </c>
      <c r="B77" s="51" t="s">
        <v>96</v>
      </c>
      <c r="C77" s="116" t="s">
        <v>93</v>
      </c>
      <c r="D77" s="116" t="s">
        <v>93</v>
      </c>
      <c r="E77" s="127" t="s">
        <v>93</v>
      </c>
      <c r="F77" s="127" t="s">
        <v>93</v>
      </c>
      <c r="G77" s="127" t="s">
        <v>93</v>
      </c>
      <c r="H77" s="127" t="s">
        <v>93</v>
      </c>
      <c r="I77" s="127" t="s">
        <v>93</v>
      </c>
      <c r="J77" s="127" t="s">
        <v>93</v>
      </c>
      <c r="K77" s="52" t="str">
        <f>IF(ISERROR(AVERAGE(C77:J77)),"=",AVERAGE(C77:J77))</f>
        <v>=</v>
      </c>
    </row>
    <row r="78" spans="1:11" ht="15.75" customHeight="1">
      <c r="A78" s="48" t="s">
        <v>118</v>
      </c>
      <c r="B78" s="33" t="s">
        <v>5</v>
      </c>
      <c r="C78" s="136" t="s">
        <v>93</v>
      </c>
      <c r="D78" s="136" t="s">
        <v>93</v>
      </c>
      <c r="E78" s="136"/>
      <c r="F78" s="136"/>
      <c r="G78" s="136"/>
      <c r="H78" s="136"/>
      <c r="I78" s="136"/>
      <c r="J78" s="136"/>
      <c r="K78" s="135"/>
    </row>
    <row r="79" spans="1:11" ht="15.75" customHeight="1">
      <c r="A79" s="46" t="s">
        <v>117</v>
      </c>
      <c r="B79" s="51" t="s">
        <v>96</v>
      </c>
      <c r="C79" s="116" t="s">
        <v>93</v>
      </c>
      <c r="D79" s="116" t="s">
        <v>93</v>
      </c>
      <c r="E79" s="127" t="s">
        <v>93</v>
      </c>
      <c r="F79" s="127" t="s">
        <v>93</v>
      </c>
      <c r="G79" s="127" t="s">
        <v>93</v>
      </c>
      <c r="H79" s="127" t="s">
        <v>93</v>
      </c>
      <c r="I79" s="127" t="s">
        <v>93</v>
      </c>
      <c r="J79" s="127" t="s">
        <v>93</v>
      </c>
      <c r="K79" s="52" t="str">
        <f>IF(ISERROR(AVERAGE(C79:J79)),"=",AVERAGE(C79:J79))</f>
        <v>=</v>
      </c>
    </row>
    <row r="80" spans="1:11" ht="15.75" customHeight="1">
      <c r="A80" s="46" t="s">
        <v>162</v>
      </c>
      <c r="B80" s="51" t="s">
        <v>96</v>
      </c>
      <c r="C80" s="116" t="s">
        <v>93</v>
      </c>
      <c r="D80" s="116" t="s">
        <v>93</v>
      </c>
      <c r="E80" s="127" t="s">
        <v>93</v>
      </c>
      <c r="F80" s="127" t="s">
        <v>93</v>
      </c>
      <c r="G80" s="127" t="s">
        <v>93</v>
      </c>
      <c r="H80" s="127" t="s">
        <v>93</v>
      </c>
      <c r="I80" s="127" t="s">
        <v>93</v>
      </c>
      <c r="J80" s="127" t="s">
        <v>93</v>
      </c>
      <c r="K80" s="52" t="str">
        <f>IF(ISERROR(AVERAGE(C80:J80)),"=",AVERAGE(C80:J80))</f>
        <v>=</v>
      </c>
    </row>
    <row r="81" spans="1:12" ht="21" customHeight="1">
      <c r="A81" s="247" t="s">
        <v>130</v>
      </c>
      <c r="B81" s="248"/>
      <c r="C81" s="248"/>
      <c r="D81" s="248"/>
      <c r="E81" s="248"/>
      <c r="F81" s="248"/>
      <c r="G81" s="248"/>
      <c r="H81" s="248"/>
      <c r="I81" s="248"/>
      <c r="J81" s="248"/>
      <c r="K81" s="137"/>
      <c r="L81" s="132"/>
    </row>
    <row r="82" spans="1:12" ht="13.5" customHeight="1">
      <c r="A82" s="249" t="s">
        <v>131</v>
      </c>
      <c r="B82" s="250"/>
      <c r="C82" s="250"/>
      <c r="D82" s="250"/>
      <c r="E82" s="250"/>
      <c r="F82" s="250"/>
      <c r="G82" s="250"/>
      <c r="H82" s="250"/>
      <c r="I82" s="250"/>
      <c r="J82" s="250"/>
      <c r="K82" s="138"/>
      <c r="L82" s="132"/>
    </row>
    <row r="83" spans="1:11" ht="18" customHeight="1">
      <c r="A83" s="48" t="s">
        <v>77</v>
      </c>
      <c r="B83" s="33" t="s">
        <v>5</v>
      </c>
      <c r="C83" s="139"/>
      <c r="D83" s="139"/>
      <c r="E83" s="139"/>
      <c r="F83" s="139"/>
      <c r="G83" s="139"/>
      <c r="H83" s="139"/>
      <c r="I83" s="139"/>
      <c r="J83" s="139"/>
      <c r="K83" s="140"/>
    </row>
    <row r="84" spans="1:11" ht="15.75" customHeight="1">
      <c r="A84" s="46" t="s">
        <v>19</v>
      </c>
      <c r="B84" s="170" t="s">
        <v>26</v>
      </c>
      <c r="C84" s="116" t="s">
        <v>93</v>
      </c>
      <c r="D84" s="116" t="s">
        <v>93</v>
      </c>
      <c r="E84" s="116" t="s">
        <v>93</v>
      </c>
      <c r="F84" s="116" t="s">
        <v>93</v>
      </c>
      <c r="G84" s="116" t="s">
        <v>93</v>
      </c>
      <c r="H84" s="116" t="s">
        <v>93</v>
      </c>
      <c r="I84" s="116" t="s">
        <v>93</v>
      </c>
      <c r="J84" s="116" t="s">
        <v>93</v>
      </c>
      <c r="K84" s="52" t="str">
        <f>IF(ISERROR(AVERAGE(C84:J84)),"=",AVERAGE(C84:J84))</f>
        <v>=</v>
      </c>
    </row>
    <row r="85" spans="1:11" ht="15.75" customHeight="1">
      <c r="A85" s="46" t="s">
        <v>20</v>
      </c>
      <c r="B85" s="51" t="s">
        <v>0</v>
      </c>
      <c r="C85" s="116" t="s">
        <v>93</v>
      </c>
      <c r="D85" s="116" t="s">
        <v>93</v>
      </c>
      <c r="E85" s="116" t="s">
        <v>93</v>
      </c>
      <c r="F85" s="116" t="s">
        <v>93</v>
      </c>
      <c r="G85" s="116" t="s">
        <v>93</v>
      </c>
      <c r="H85" s="116" t="s">
        <v>93</v>
      </c>
      <c r="I85" s="116" t="s">
        <v>93</v>
      </c>
      <c r="J85" s="116" t="s">
        <v>93</v>
      </c>
      <c r="K85" s="52" t="str">
        <f>IF(ISERROR(AVERAGE(C85:J85)),"=",AVERAGE(C85:J85))</f>
        <v>=</v>
      </c>
    </row>
    <row r="86" spans="1:11" ht="27.75" customHeight="1">
      <c r="A86" s="141" t="s">
        <v>78</v>
      </c>
      <c r="B86" s="170" t="s">
        <v>26</v>
      </c>
      <c r="C86" s="116" t="s">
        <v>93</v>
      </c>
      <c r="D86" s="116" t="s">
        <v>93</v>
      </c>
      <c r="E86" s="116" t="s">
        <v>93</v>
      </c>
      <c r="F86" s="116" t="s">
        <v>93</v>
      </c>
      <c r="G86" s="116" t="s">
        <v>93</v>
      </c>
      <c r="H86" s="116" t="s">
        <v>93</v>
      </c>
      <c r="I86" s="116" t="s">
        <v>93</v>
      </c>
      <c r="J86" s="116" t="s">
        <v>93</v>
      </c>
      <c r="K86" s="52" t="str">
        <f>IF(ISERROR(AVERAGE(C86:J86)),"=",AVERAGE(C86:J86))</f>
        <v>=</v>
      </c>
    </row>
    <row r="87" spans="1:11" ht="27.75" customHeight="1">
      <c r="A87" s="248" t="s">
        <v>132</v>
      </c>
      <c r="B87" s="248"/>
      <c r="C87" s="248"/>
      <c r="D87" s="248"/>
      <c r="E87" s="248"/>
      <c r="F87" s="248"/>
      <c r="G87" s="248"/>
      <c r="H87" s="248"/>
      <c r="I87" s="248"/>
      <c r="J87" s="248"/>
      <c r="K87" s="137"/>
    </row>
    <row r="88" spans="1:12" s="25" customFormat="1" ht="26.25" customHeight="1">
      <c r="A88" s="49" t="s">
        <v>99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3"/>
      <c r="L88" s="144"/>
    </row>
    <row r="89" spans="1:11" ht="15.75" customHeight="1">
      <c r="A89" s="46" t="s">
        <v>100</v>
      </c>
      <c r="B89" s="170" t="s">
        <v>26</v>
      </c>
      <c r="C89" s="116" t="s">
        <v>93</v>
      </c>
      <c r="D89" s="116" t="s">
        <v>93</v>
      </c>
      <c r="E89" s="116" t="s">
        <v>93</v>
      </c>
      <c r="F89" s="116" t="s">
        <v>93</v>
      </c>
      <c r="G89" s="116" t="s">
        <v>93</v>
      </c>
      <c r="H89" s="116" t="s">
        <v>93</v>
      </c>
      <c r="I89" s="116" t="s">
        <v>93</v>
      </c>
      <c r="J89" s="116" t="s">
        <v>93</v>
      </c>
      <c r="K89" s="52" t="str">
        <f>IF(ISERROR(AVERAGE(C89:J89)),"=",AVERAGE(C89:J89))</f>
        <v>=</v>
      </c>
    </row>
    <row r="90" spans="1:11" ht="15.75" customHeight="1">
      <c r="A90" s="46" t="s">
        <v>101</v>
      </c>
      <c r="B90" s="51" t="s">
        <v>0</v>
      </c>
      <c r="C90" s="116" t="s">
        <v>93</v>
      </c>
      <c r="D90" s="116" t="s">
        <v>93</v>
      </c>
      <c r="E90" s="116" t="s">
        <v>93</v>
      </c>
      <c r="F90" s="116" t="s">
        <v>93</v>
      </c>
      <c r="G90" s="116" t="s">
        <v>93</v>
      </c>
      <c r="H90" s="116" t="s">
        <v>93</v>
      </c>
      <c r="I90" s="116" t="s">
        <v>93</v>
      </c>
      <c r="J90" s="116" t="s">
        <v>93</v>
      </c>
      <c r="K90" s="52" t="str">
        <f>IF(ISERROR(AVERAGE(C90:J90)),"=",AVERAGE(C90:J90))</f>
        <v>=</v>
      </c>
    </row>
    <row r="91" spans="1:11" ht="15.75" customHeight="1">
      <c r="A91" s="46" t="s">
        <v>102</v>
      </c>
      <c r="B91" s="51" t="s">
        <v>0</v>
      </c>
      <c r="C91" s="116" t="s">
        <v>93</v>
      </c>
      <c r="D91" s="116" t="s">
        <v>93</v>
      </c>
      <c r="E91" s="116" t="s">
        <v>93</v>
      </c>
      <c r="F91" s="116" t="s">
        <v>93</v>
      </c>
      <c r="G91" s="116" t="s">
        <v>93</v>
      </c>
      <c r="H91" s="116" t="s">
        <v>93</v>
      </c>
      <c r="I91" s="116" t="s">
        <v>93</v>
      </c>
      <c r="J91" s="116" t="s">
        <v>93</v>
      </c>
      <c r="K91" s="52" t="str">
        <f>IF(ISERROR(AVERAGE(C91:J91)),"=",AVERAGE(C91:J91))</f>
        <v>=</v>
      </c>
    </row>
    <row r="92" spans="1:11" ht="15.75" customHeight="1">
      <c r="A92" s="46" t="s">
        <v>103</v>
      </c>
      <c r="B92" s="51" t="s">
        <v>0</v>
      </c>
      <c r="C92" s="116" t="s">
        <v>93</v>
      </c>
      <c r="D92" s="116" t="s">
        <v>93</v>
      </c>
      <c r="E92" s="116" t="s">
        <v>93</v>
      </c>
      <c r="F92" s="116" t="s">
        <v>93</v>
      </c>
      <c r="G92" s="116" t="s">
        <v>93</v>
      </c>
      <c r="H92" s="116" t="s">
        <v>93</v>
      </c>
      <c r="I92" s="116" t="s">
        <v>93</v>
      </c>
      <c r="J92" s="116" t="s">
        <v>93</v>
      </c>
      <c r="K92" s="52" t="str">
        <f>IF(ISERROR(AVERAGE(C92:J92)),"=",AVERAGE(C92:J92))</f>
        <v>=</v>
      </c>
    </row>
    <row r="93" spans="1:11" ht="15.75" customHeight="1">
      <c r="A93" s="46" t="s">
        <v>104</v>
      </c>
      <c r="B93" s="51" t="s">
        <v>0</v>
      </c>
      <c r="C93" s="116" t="s">
        <v>93</v>
      </c>
      <c r="D93" s="116" t="s">
        <v>93</v>
      </c>
      <c r="E93" s="116" t="s">
        <v>93</v>
      </c>
      <c r="F93" s="116" t="s">
        <v>93</v>
      </c>
      <c r="G93" s="116" t="s">
        <v>93</v>
      </c>
      <c r="H93" s="116" t="s">
        <v>93</v>
      </c>
      <c r="I93" s="116" t="s">
        <v>93</v>
      </c>
      <c r="J93" s="116" t="s">
        <v>93</v>
      </c>
      <c r="K93" s="52" t="str">
        <f>IF(ISERROR(AVERAGE(C93:J93)),"=",AVERAGE(C93:J93))</f>
        <v>=</v>
      </c>
    </row>
    <row r="94" spans="1:11" ht="22.5" customHeight="1">
      <c r="A94" s="49" t="s">
        <v>180</v>
      </c>
      <c r="B94" s="47"/>
      <c r="C94" s="47"/>
      <c r="D94" s="47"/>
      <c r="E94" s="47"/>
      <c r="F94" s="47"/>
      <c r="G94" s="145"/>
      <c r="H94" s="146"/>
      <c r="I94" s="145"/>
      <c r="J94" s="146"/>
      <c r="K94" s="147"/>
    </row>
    <row r="95" spans="1:11" ht="15.75" customHeight="1">
      <c r="A95" s="46" t="s">
        <v>107</v>
      </c>
      <c r="B95" s="51" t="s">
        <v>92</v>
      </c>
      <c r="C95" s="116" t="s">
        <v>201</v>
      </c>
      <c r="D95" s="116" t="s">
        <v>201</v>
      </c>
      <c r="E95" s="52">
        <v>4.3</v>
      </c>
      <c r="F95" s="52">
        <v>4.6</v>
      </c>
      <c r="G95" s="52">
        <v>4.3</v>
      </c>
      <c r="H95" s="52">
        <v>4.6</v>
      </c>
      <c r="I95" s="52">
        <v>4.3</v>
      </c>
      <c r="J95" s="52">
        <v>4.6</v>
      </c>
      <c r="K95" s="126">
        <f>IF(ISERROR(AVERAGE(C95:J95)),"=",AVERAGE(C95:J95))</f>
        <v>4.449999999999999</v>
      </c>
    </row>
    <row r="96" spans="1:11" ht="15.75" customHeight="1">
      <c r="A96" s="46" t="s">
        <v>108</v>
      </c>
      <c r="B96" s="51" t="s">
        <v>0</v>
      </c>
      <c r="C96" s="116" t="s">
        <v>201</v>
      </c>
      <c r="D96" s="116" t="s">
        <v>201</v>
      </c>
      <c r="E96" s="52">
        <v>3.4</v>
      </c>
      <c r="F96" s="52">
        <v>3.8</v>
      </c>
      <c r="G96" s="52">
        <v>3.4</v>
      </c>
      <c r="H96" s="52">
        <v>3.8</v>
      </c>
      <c r="I96" s="52">
        <v>3.4</v>
      </c>
      <c r="J96" s="52">
        <v>3.8</v>
      </c>
      <c r="K96" s="126">
        <f>IF(ISERROR(AVERAGE(C96:J96)),"=",AVERAGE(C96:J96))</f>
        <v>3.5999999999999996</v>
      </c>
    </row>
    <row r="97" spans="1:11" ht="15.75" customHeight="1">
      <c r="A97" s="46" t="s">
        <v>109</v>
      </c>
      <c r="B97" s="51" t="s">
        <v>0</v>
      </c>
      <c r="C97" s="116" t="s">
        <v>201</v>
      </c>
      <c r="D97" s="116" t="s">
        <v>201</v>
      </c>
      <c r="E97" s="52">
        <v>3.5</v>
      </c>
      <c r="F97" s="52">
        <v>4.4</v>
      </c>
      <c r="G97" s="52">
        <v>3.5</v>
      </c>
      <c r="H97" s="52">
        <v>4.4</v>
      </c>
      <c r="I97" s="52">
        <v>3.5</v>
      </c>
      <c r="J97" s="52">
        <v>4.4</v>
      </c>
      <c r="K97" s="126">
        <f>IF(ISERROR(AVERAGE(C97:J97)),"=",AVERAGE(C97:J97))</f>
        <v>3.9500000000000006</v>
      </c>
    </row>
    <row r="98" spans="1:11" ht="15.75" customHeight="1">
      <c r="A98" s="46" t="s">
        <v>110</v>
      </c>
      <c r="B98" s="51" t="s">
        <v>0</v>
      </c>
      <c r="C98" s="116" t="s">
        <v>201</v>
      </c>
      <c r="D98" s="116" t="s">
        <v>201</v>
      </c>
      <c r="E98" s="52">
        <v>3.4</v>
      </c>
      <c r="F98" s="52">
        <v>3.8</v>
      </c>
      <c r="G98" s="52">
        <v>3.4</v>
      </c>
      <c r="H98" s="52">
        <v>3.8</v>
      </c>
      <c r="I98" s="52">
        <v>3.4</v>
      </c>
      <c r="J98" s="52">
        <v>3.8</v>
      </c>
      <c r="K98" s="126">
        <f>IF(ISERROR(AVERAGE(C98:J98)),"=",AVERAGE(C98:J98))</f>
        <v>3.5999999999999996</v>
      </c>
    </row>
    <row r="99" spans="1:11" ht="18" customHeight="1">
      <c r="A99" s="49" t="s">
        <v>23</v>
      </c>
      <c r="B99" s="33" t="s">
        <v>5</v>
      </c>
      <c r="C99" s="139"/>
      <c r="D99" s="139"/>
      <c r="E99" s="139"/>
      <c r="F99" s="139"/>
      <c r="G99" s="148"/>
      <c r="H99" s="149"/>
      <c r="I99" s="148"/>
      <c r="J99" s="149"/>
      <c r="K99" s="147"/>
    </row>
    <row r="100" spans="1:11" ht="18" customHeight="1">
      <c r="A100" s="33" t="s">
        <v>13</v>
      </c>
      <c r="B100" s="33"/>
      <c r="C100" s="139"/>
      <c r="D100" s="139"/>
      <c r="E100" s="139"/>
      <c r="F100" s="139"/>
      <c r="G100" s="148"/>
      <c r="H100" s="149"/>
      <c r="I100" s="148"/>
      <c r="J100" s="149"/>
      <c r="K100" s="147"/>
    </row>
    <row r="101" spans="1:11" ht="15.75" customHeight="1">
      <c r="A101" s="150" t="s">
        <v>79</v>
      </c>
      <c r="B101" s="51" t="s">
        <v>27</v>
      </c>
      <c r="C101" s="116">
        <v>1.15</v>
      </c>
      <c r="D101" s="116">
        <v>1.17</v>
      </c>
      <c r="E101" s="52">
        <v>1.15</v>
      </c>
      <c r="F101" s="52">
        <v>1.17</v>
      </c>
      <c r="G101" s="52">
        <v>1.15</v>
      </c>
      <c r="H101" s="52">
        <v>1.17</v>
      </c>
      <c r="I101" s="52">
        <v>1.05</v>
      </c>
      <c r="J101" s="52">
        <v>1.07</v>
      </c>
      <c r="K101" s="52">
        <f>IF(ISERROR(AVERAGE(C101:J101)),"=",AVERAGE(C101:J101))</f>
        <v>1.135</v>
      </c>
    </row>
    <row r="102" spans="1:11" ht="15.75" customHeight="1">
      <c r="A102" s="151" t="s">
        <v>66</v>
      </c>
      <c r="B102" s="33" t="s">
        <v>5</v>
      </c>
      <c r="C102" s="134"/>
      <c r="D102" s="134"/>
      <c r="E102" s="86"/>
      <c r="F102" s="86"/>
      <c r="G102" s="86"/>
      <c r="H102" s="86"/>
      <c r="I102" s="86"/>
      <c r="J102" s="86"/>
      <c r="K102" s="119"/>
    </row>
    <row r="103" spans="1:11" ht="15.75" customHeight="1">
      <c r="A103" s="152" t="s">
        <v>32</v>
      </c>
      <c r="B103" s="51" t="s">
        <v>27</v>
      </c>
      <c r="C103" s="116">
        <v>1.4</v>
      </c>
      <c r="D103" s="116">
        <v>1.42</v>
      </c>
      <c r="E103" s="52">
        <v>1.42</v>
      </c>
      <c r="F103" s="52">
        <v>1.44</v>
      </c>
      <c r="G103" s="52">
        <v>1.42</v>
      </c>
      <c r="H103" s="52">
        <v>1.44</v>
      </c>
      <c r="I103" s="52">
        <v>1.42</v>
      </c>
      <c r="J103" s="52">
        <v>1.44</v>
      </c>
      <c r="K103" s="52">
        <f>IF(ISERROR(AVERAGE(C103:J103)),"=",AVERAGE(C103:J103))</f>
        <v>1.4249999999999998</v>
      </c>
    </row>
    <row r="104" spans="1:11" ht="15.75" customHeight="1">
      <c r="A104" s="152" t="s">
        <v>33</v>
      </c>
      <c r="B104" s="51" t="s">
        <v>0</v>
      </c>
      <c r="C104" s="116">
        <v>1.25</v>
      </c>
      <c r="D104" s="116">
        <v>1.27</v>
      </c>
      <c r="E104" s="52">
        <v>1.26</v>
      </c>
      <c r="F104" s="52">
        <v>1.28</v>
      </c>
      <c r="G104" s="52">
        <v>1.26</v>
      </c>
      <c r="H104" s="52">
        <v>1.28</v>
      </c>
      <c r="I104" s="52">
        <v>1.26</v>
      </c>
      <c r="J104" s="52">
        <v>1.28</v>
      </c>
      <c r="K104" s="52">
        <f>IF(ISERROR(AVERAGE(C104:J104)),"=",AVERAGE(C104:J104))</f>
        <v>1.2675</v>
      </c>
    </row>
    <row r="105" spans="1:11" ht="15.75" customHeight="1">
      <c r="A105" s="46" t="s">
        <v>36</v>
      </c>
      <c r="B105" s="51" t="s">
        <v>0</v>
      </c>
      <c r="C105" s="116">
        <v>2.3</v>
      </c>
      <c r="D105" s="116">
        <v>2.34</v>
      </c>
      <c r="E105" s="52">
        <v>2.3</v>
      </c>
      <c r="F105" s="52">
        <v>2.34</v>
      </c>
      <c r="G105" s="52">
        <v>2.3</v>
      </c>
      <c r="H105" s="52">
        <v>2.34</v>
      </c>
      <c r="I105" s="52">
        <v>2.05</v>
      </c>
      <c r="J105" s="52">
        <v>2.09</v>
      </c>
      <c r="K105" s="52">
        <f>IF(ISERROR(AVERAGE(C105:J105)),"=",AVERAGE(C105:J105))</f>
        <v>2.2575</v>
      </c>
    </row>
    <row r="106" spans="1:11" ht="15.75" customHeight="1">
      <c r="A106" s="151" t="s">
        <v>37</v>
      </c>
      <c r="B106" s="33"/>
      <c r="C106" s="134"/>
      <c r="D106" s="134"/>
      <c r="E106" s="86"/>
      <c r="F106" s="86"/>
      <c r="G106" s="86"/>
      <c r="H106" s="86"/>
      <c r="I106" s="86"/>
      <c r="J106" s="86"/>
      <c r="K106" s="147"/>
    </row>
    <row r="107" spans="1:11" ht="15.75" customHeight="1">
      <c r="A107" s="152" t="s">
        <v>34</v>
      </c>
      <c r="B107" s="51" t="s">
        <v>0</v>
      </c>
      <c r="C107" s="116">
        <v>1.39</v>
      </c>
      <c r="D107" s="116">
        <v>1.45</v>
      </c>
      <c r="E107" s="52">
        <v>1.39</v>
      </c>
      <c r="F107" s="52">
        <v>1.45</v>
      </c>
      <c r="G107" s="52">
        <v>1.42</v>
      </c>
      <c r="H107" s="52">
        <v>1.48</v>
      </c>
      <c r="I107" s="52">
        <v>1.46</v>
      </c>
      <c r="J107" s="52">
        <v>1.52</v>
      </c>
      <c r="K107" s="52">
        <f>IF(ISERROR(AVERAGE(C107:J107)),"=",AVERAGE(C107:J107))</f>
        <v>1.4449999999999998</v>
      </c>
    </row>
    <row r="108" spans="1:11" ht="15.75" customHeight="1">
      <c r="A108" s="152" t="s">
        <v>35</v>
      </c>
      <c r="B108" s="51" t="s">
        <v>0</v>
      </c>
      <c r="C108" s="116">
        <v>1.45</v>
      </c>
      <c r="D108" s="116">
        <v>1.51</v>
      </c>
      <c r="E108" s="52">
        <v>1.45</v>
      </c>
      <c r="F108" s="52">
        <v>1.51</v>
      </c>
      <c r="G108" s="52">
        <v>1.48</v>
      </c>
      <c r="H108" s="52">
        <v>1.54</v>
      </c>
      <c r="I108" s="52">
        <v>1.52</v>
      </c>
      <c r="J108" s="52">
        <v>1.58</v>
      </c>
      <c r="K108" s="52">
        <f>IF(ISERROR(AVERAGE(C108:J108)),"=",AVERAGE(C108:J108))</f>
        <v>1.5050000000000001</v>
      </c>
    </row>
    <row r="109" spans="1:10" ht="12.75">
      <c r="A109" s="2"/>
      <c r="B109" s="2"/>
      <c r="C109" s="116"/>
      <c r="D109" s="116"/>
      <c r="E109" s="2"/>
      <c r="F109" s="2"/>
      <c r="G109" s="2"/>
      <c r="H109" s="2"/>
      <c r="I109" s="2"/>
      <c r="J109" s="2"/>
    </row>
    <row r="110" spans="1:11" ht="20.25" customHeight="1">
      <c r="A110" s="112"/>
      <c r="B110" s="113"/>
      <c r="C110" s="251" t="s">
        <v>225</v>
      </c>
      <c r="D110" s="252"/>
      <c r="E110" s="251" t="s">
        <v>226</v>
      </c>
      <c r="F110" s="252"/>
      <c r="G110" s="251" t="s">
        <v>227</v>
      </c>
      <c r="H110" s="252"/>
      <c r="I110" s="251" t="s">
        <v>228</v>
      </c>
      <c r="J110" s="252"/>
      <c r="K110" s="114" t="s">
        <v>123</v>
      </c>
    </row>
    <row r="111" spans="1:11" ht="18" customHeight="1">
      <c r="A111" s="153"/>
      <c r="B111" s="154"/>
      <c r="C111" s="174" t="s">
        <v>124</v>
      </c>
      <c r="D111" s="174" t="s">
        <v>125</v>
      </c>
      <c r="E111" s="174" t="s">
        <v>124</v>
      </c>
      <c r="F111" s="174" t="s">
        <v>125</v>
      </c>
      <c r="G111" s="174" t="s">
        <v>124</v>
      </c>
      <c r="H111" s="174" t="s">
        <v>125</v>
      </c>
      <c r="I111" s="174" t="s">
        <v>124</v>
      </c>
      <c r="J111" s="174" t="s">
        <v>125</v>
      </c>
      <c r="K111" s="171" t="s">
        <v>229</v>
      </c>
    </row>
    <row r="112" spans="1:11" ht="30" customHeight="1">
      <c r="A112" s="47" t="s">
        <v>80</v>
      </c>
      <c r="B112" s="155"/>
      <c r="C112" s="156"/>
      <c r="D112" s="156"/>
      <c r="K112" s="157"/>
    </row>
    <row r="113" spans="1:10" ht="20.25" customHeight="1">
      <c r="A113" s="158" t="s">
        <v>46</v>
      </c>
      <c r="E113" s="89"/>
      <c r="F113" s="89"/>
      <c r="G113" s="89"/>
      <c r="H113" s="89"/>
      <c r="I113" s="89"/>
      <c r="J113" s="89"/>
    </row>
    <row r="114" spans="1:11" ht="18" customHeight="1">
      <c r="A114" s="48" t="s">
        <v>112</v>
      </c>
      <c r="B114" s="33" t="s">
        <v>5</v>
      </c>
      <c r="C114" s="246"/>
      <c r="D114" s="246"/>
      <c r="E114" s="246"/>
      <c r="F114" s="246"/>
      <c r="G114" s="33"/>
      <c r="H114" s="33"/>
      <c r="I114" s="33"/>
      <c r="J114" s="33"/>
      <c r="K114" s="160"/>
    </row>
    <row r="115" spans="1:11" ht="18" customHeight="1">
      <c r="A115" s="46" t="s">
        <v>133</v>
      </c>
      <c r="B115" s="51" t="s">
        <v>27</v>
      </c>
      <c r="C115" s="116">
        <v>2.35</v>
      </c>
      <c r="D115" s="116">
        <v>2.45</v>
      </c>
      <c r="E115" s="52">
        <v>2.35</v>
      </c>
      <c r="F115" s="52">
        <v>2.45</v>
      </c>
      <c r="G115" s="52">
        <v>2.35</v>
      </c>
      <c r="H115" s="52">
        <v>2.45</v>
      </c>
      <c r="I115" s="52">
        <v>2.37</v>
      </c>
      <c r="J115" s="52">
        <v>2.47</v>
      </c>
      <c r="K115" s="52">
        <f aca="true" t="shared" si="3" ref="K115:K120">IF(ISERROR(AVERAGE(C115:J115)),"=",AVERAGE(C115:J115))</f>
        <v>2.4050000000000002</v>
      </c>
    </row>
    <row r="116" spans="1:11" ht="18" customHeight="1">
      <c r="A116" s="46" t="s">
        <v>134</v>
      </c>
      <c r="B116" s="51" t="s">
        <v>0</v>
      </c>
      <c r="C116" s="116">
        <v>2.07</v>
      </c>
      <c r="D116" s="116">
        <v>2.17</v>
      </c>
      <c r="E116" s="52">
        <v>2.07</v>
      </c>
      <c r="F116" s="52">
        <v>2.17</v>
      </c>
      <c r="G116" s="52">
        <v>2.1</v>
      </c>
      <c r="H116" s="52">
        <v>2.2</v>
      </c>
      <c r="I116" s="52">
        <v>2.12</v>
      </c>
      <c r="J116" s="52">
        <v>2.22</v>
      </c>
      <c r="K116" s="52">
        <f t="shared" si="3"/>
        <v>2.14</v>
      </c>
    </row>
    <row r="117" spans="1:11" ht="18" customHeight="1">
      <c r="A117" s="46" t="s">
        <v>135</v>
      </c>
      <c r="B117" s="51" t="s">
        <v>0</v>
      </c>
      <c r="C117" s="116">
        <v>2.03</v>
      </c>
      <c r="D117" s="116">
        <v>2.13</v>
      </c>
      <c r="E117" s="52">
        <v>2.03</v>
      </c>
      <c r="F117" s="52">
        <v>2.13</v>
      </c>
      <c r="G117" s="52">
        <v>2.03</v>
      </c>
      <c r="H117" s="52">
        <v>2.13</v>
      </c>
      <c r="I117" s="52">
        <v>2.08</v>
      </c>
      <c r="J117" s="52">
        <v>2.18</v>
      </c>
      <c r="K117" s="52">
        <f t="shared" si="3"/>
        <v>2.0925000000000002</v>
      </c>
    </row>
    <row r="118" spans="1:11" ht="18" customHeight="1">
      <c r="A118" s="46" t="s">
        <v>136</v>
      </c>
      <c r="B118" s="51" t="s">
        <v>0</v>
      </c>
      <c r="C118" s="116">
        <v>1.84</v>
      </c>
      <c r="D118" s="116">
        <v>1.94</v>
      </c>
      <c r="E118" s="52">
        <v>1.84</v>
      </c>
      <c r="F118" s="52">
        <v>1.94</v>
      </c>
      <c r="G118" s="52">
        <v>1.84</v>
      </c>
      <c r="H118" s="52">
        <v>1.94</v>
      </c>
      <c r="I118" s="52">
        <v>1.86</v>
      </c>
      <c r="J118" s="52">
        <v>1.96</v>
      </c>
      <c r="K118" s="52">
        <f t="shared" si="3"/>
        <v>1.895</v>
      </c>
    </row>
    <row r="119" spans="1:11" ht="18" customHeight="1">
      <c r="A119" s="46" t="s">
        <v>81</v>
      </c>
      <c r="B119" s="51" t="s">
        <v>0</v>
      </c>
      <c r="C119" s="116">
        <v>1.77</v>
      </c>
      <c r="D119" s="116">
        <v>1.84</v>
      </c>
      <c r="E119" s="52">
        <v>1.77</v>
      </c>
      <c r="F119" s="52">
        <v>1.84</v>
      </c>
      <c r="G119" s="52">
        <v>1.77</v>
      </c>
      <c r="H119" s="52">
        <v>1.84</v>
      </c>
      <c r="I119" s="52">
        <v>1.79</v>
      </c>
      <c r="J119" s="52">
        <v>1.86</v>
      </c>
      <c r="K119" s="52">
        <f t="shared" si="3"/>
        <v>1.81</v>
      </c>
    </row>
    <row r="120" spans="1:11" ht="18" customHeight="1">
      <c r="A120" s="46" t="s">
        <v>64</v>
      </c>
      <c r="B120" s="51" t="s">
        <v>0</v>
      </c>
      <c r="C120" s="116">
        <v>1.3</v>
      </c>
      <c r="D120" s="116">
        <v>1.38</v>
      </c>
      <c r="E120" s="52">
        <v>1.3</v>
      </c>
      <c r="F120" s="52">
        <v>1.38</v>
      </c>
      <c r="G120" s="52">
        <v>1.3</v>
      </c>
      <c r="H120" s="52">
        <v>1.38</v>
      </c>
      <c r="I120" s="52">
        <v>1.32</v>
      </c>
      <c r="J120" s="52">
        <v>1.4</v>
      </c>
      <c r="K120" s="52">
        <f t="shared" si="3"/>
        <v>1.345</v>
      </c>
    </row>
    <row r="121" spans="1:11" ht="18" customHeight="1">
      <c r="A121" s="48" t="s">
        <v>82</v>
      </c>
      <c r="B121" s="33"/>
      <c r="C121" s="119"/>
      <c r="D121" s="119"/>
      <c r="E121" s="119"/>
      <c r="F121" s="119"/>
      <c r="G121" s="118"/>
      <c r="H121" s="146"/>
      <c r="I121" s="118"/>
      <c r="J121" s="146"/>
      <c r="K121" s="147"/>
    </row>
    <row r="122" spans="1:11" ht="18" customHeight="1">
      <c r="A122" s="151" t="s">
        <v>14</v>
      </c>
      <c r="B122" s="33"/>
      <c r="C122" s="139"/>
      <c r="D122" s="139"/>
      <c r="E122" s="139"/>
      <c r="F122" s="139"/>
      <c r="G122" s="118"/>
      <c r="H122" s="146"/>
      <c r="I122" s="118"/>
      <c r="J122" s="146"/>
      <c r="K122" s="147"/>
    </row>
    <row r="123" spans="1:11" ht="18" customHeight="1">
      <c r="A123" s="161" t="s">
        <v>67</v>
      </c>
      <c r="B123" s="51" t="s">
        <v>27</v>
      </c>
      <c r="C123" s="116">
        <v>1.68</v>
      </c>
      <c r="D123" s="116">
        <v>1.83</v>
      </c>
      <c r="E123" s="52">
        <v>1.68</v>
      </c>
      <c r="F123" s="52">
        <v>1.83</v>
      </c>
      <c r="G123" s="52">
        <v>1.68</v>
      </c>
      <c r="H123" s="52">
        <v>1.83</v>
      </c>
      <c r="I123" s="52">
        <v>1.68</v>
      </c>
      <c r="J123" s="52">
        <v>1.83</v>
      </c>
      <c r="K123" s="52">
        <f>IF(ISERROR(AVERAGE(C123:J123)),"=",AVERAGE(C123:J123))</f>
        <v>1.755</v>
      </c>
    </row>
    <row r="124" spans="1:11" ht="18" customHeight="1">
      <c r="A124" s="161" t="s">
        <v>68</v>
      </c>
      <c r="B124" s="51" t="s">
        <v>0</v>
      </c>
      <c r="C124" s="116">
        <v>1.46</v>
      </c>
      <c r="D124" s="116">
        <v>1.65</v>
      </c>
      <c r="E124" s="52">
        <v>1.46</v>
      </c>
      <c r="F124" s="52">
        <v>1.65</v>
      </c>
      <c r="G124" s="52">
        <v>1.46</v>
      </c>
      <c r="H124" s="52">
        <v>1.65</v>
      </c>
      <c r="I124" s="52">
        <v>1.46</v>
      </c>
      <c r="J124" s="52">
        <v>1.65</v>
      </c>
      <c r="K124" s="52">
        <f>IF(ISERROR(AVERAGE(C124:J124)),"=",AVERAGE(C124:J124))</f>
        <v>1.555</v>
      </c>
    </row>
    <row r="125" spans="1:11" ht="18" customHeight="1">
      <c r="A125" s="46" t="s">
        <v>15</v>
      </c>
      <c r="B125" s="51"/>
      <c r="C125" s="116"/>
      <c r="D125" s="116"/>
      <c r="E125" s="52"/>
      <c r="F125" s="52"/>
      <c r="G125" s="52"/>
      <c r="H125" s="52"/>
      <c r="I125" s="52"/>
      <c r="J125" s="52"/>
      <c r="K125" s="52"/>
    </row>
    <row r="126" spans="1:11" ht="18" customHeight="1">
      <c r="A126" s="161" t="s">
        <v>67</v>
      </c>
      <c r="B126" s="51" t="s">
        <v>0</v>
      </c>
      <c r="C126" s="116">
        <v>1.21</v>
      </c>
      <c r="D126" s="116">
        <v>1.36</v>
      </c>
      <c r="E126" s="52">
        <v>1.21</v>
      </c>
      <c r="F126" s="52">
        <v>1.36</v>
      </c>
      <c r="G126" s="52">
        <v>1.21</v>
      </c>
      <c r="H126" s="52">
        <v>1.36</v>
      </c>
      <c r="I126" s="52">
        <v>1.21</v>
      </c>
      <c r="J126" s="52">
        <v>1.36</v>
      </c>
      <c r="K126" s="52">
        <f>IF(ISERROR(AVERAGE(C126:J126)),"=",AVERAGE(C126:J126))</f>
        <v>1.2850000000000001</v>
      </c>
    </row>
    <row r="127" spans="1:11" ht="18" customHeight="1">
      <c r="A127" s="161" t="s">
        <v>68</v>
      </c>
      <c r="B127" s="51" t="s">
        <v>0</v>
      </c>
      <c r="C127" s="116">
        <v>1.02</v>
      </c>
      <c r="D127" s="116">
        <v>1.09</v>
      </c>
      <c r="E127" s="52">
        <v>1.02</v>
      </c>
      <c r="F127" s="52">
        <v>1.09</v>
      </c>
      <c r="G127" s="52">
        <v>1.02</v>
      </c>
      <c r="H127" s="52">
        <v>1.09</v>
      </c>
      <c r="I127" s="52">
        <v>1.02</v>
      </c>
      <c r="J127" s="52">
        <v>1.09</v>
      </c>
      <c r="K127" s="52">
        <f>IF(ISERROR(AVERAGE(C127:J127)),"=",AVERAGE(C127:J127))</f>
        <v>1.055</v>
      </c>
    </row>
    <row r="128" spans="1:11" ht="18" customHeight="1">
      <c r="A128" s="46" t="s">
        <v>16</v>
      </c>
      <c r="B128" s="51" t="s">
        <v>0</v>
      </c>
      <c r="C128" s="116">
        <v>0.71</v>
      </c>
      <c r="D128" s="116">
        <v>0.84</v>
      </c>
      <c r="E128" s="52">
        <v>0.71</v>
      </c>
      <c r="F128" s="52">
        <v>0.84</v>
      </c>
      <c r="G128" s="52">
        <v>0.71</v>
      </c>
      <c r="H128" s="52">
        <v>0.84</v>
      </c>
      <c r="I128" s="52">
        <v>0.71</v>
      </c>
      <c r="J128" s="52">
        <v>0.84</v>
      </c>
      <c r="K128" s="52">
        <f>IF(ISERROR(AVERAGE(C128:J128)),"=",AVERAGE(C128:J128))</f>
        <v>0.7749999999999999</v>
      </c>
    </row>
    <row r="129" spans="1:11" ht="18" customHeight="1">
      <c r="A129" s="48" t="s">
        <v>22</v>
      </c>
      <c r="B129" s="33"/>
      <c r="C129" s="119"/>
      <c r="D129" s="119"/>
      <c r="E129" s="119"/>
      <c r="F129" s="119"/>
      <c r="G129" s="119"/>
      <c r="H129" s="119"/>
      <c r="I129" s="118"/>
      <c r="J129" s="146"/>
      <c r="K129" s="147"/>
    </row>
    <row r="130" spans="1:11" ht="18" customHeight="1">
      <c r="A130" s="46" t="s">
        <v>38</v>
      </c>
      <c r="B130" s="51" t="s">
        <v>27</v>
      </c>
      <c r="C130" s="116">
        <v>1.17</v>
      </c>
      <c r="D130" s="116">
        <v>1.29</v>
      </c>
      <c r="E130" s="52">
        <v>1.17</v>
      </c>
      <c r="F130" s="52">
        <v>1.29</v>
      </c>
      <c r="G130" s="52">
        <v>1.19</v>
      </c>
      <c r="H130" s="52">
        <v>1.31</v>
      </c>
      <c r="I130" s="52">
        <v>1.22</v>
      </c>
      <c r="J130" s="52">
        <v>1.34</v>
      </c>
      <c r="K130" s="52">
        <f>IF(ISERROR(AVERAGE(C130:J130)),"=",AVERAGE(C130:J130))</f>
        <v>1.2475</v>
      </c>
    </row>
    <row r="131" spans="1:12" ht="18" customHeight="1">
      <c r="A131" s="46" t="s">
        <v>91</v>
      </c>
      <c r="B131" s="51" t="s">
        <v>0</v>
      </c>
      <c r="C131" s="116">
        <v>1.19</v>
      </c>
      <c r="D131" s="116">
        <v>1.34</v>
      </c>
      <c r="E131" s="52">
        <v>1.19</v>
      </c>
      <c r="F131" s="52">
        <v>1.34</v>
      </c>
      <c r="G131" s="52">
        <v>1.21</v>
      </c>
      <c r="H131" s="52">
        <v>1.37</v>
      </c>
      <c r="I131" s="52">
        <v>1.24</v>
      </c>
      <c r="J131" s="52">
        <v>1.4</v>
      </c>
      <c r="K131" s="52">
        <f>IF(ISERROR(AVERAGE(C131:J131)),"=",AVERAGE(C131:J131))</f>
        <v>1.2850000000000001</v>
      </c>
      <c r="L131" s="162"/>
    </row>
    <row r="132" spans="1:11" ht="24" customHeight="1">
      <c r="A132" s="47" t="s">
        <v>71</v>
      </c>
      <c r="B132" s="47"/>
      <c r="C132" s="163"/>
      <c r="D132" s="163"/>
      <c r="E132" s="163"/>
      <c r="F132" s="163"/>
      <c r="G132" s="164"/>
      <c r="H132" s="146"/>
      <c r="I132" s="164"/>
      <c r="J132" s="146"/>
      <c r="K132" s="159"/>
    </row>
    <row r="133" spans="1:11" ht="18" customHeight="1">
      <c r="A133" s="48" t="s">
        <v>113</v>
      </c>
      <c r="B133" s="33"/>
      <c r="C133" s="163"/>
      <c r="D133" s="163"/>
      <c r="E133" s="163"/>
      <c r="F133" s="163"/>
      <c r="G133" s="118"/>
      <c r="H133" s="146"/>
      <c r="I133" s="118"/>
      <c r="J133" s="146"/>
      <c r="K133" s="159"/>
    </row>
    <row r="134" spans="1:11" ht="18" customHeight="1">
      <c r="A134" s="46" t="s">
        <v>42</v>
      </c>
      <c r="B134" s="51" t="s">
        <v>27</v>
      </c>
      <c r="C134" s="116">
        <v>2.2</v>
      </c>
      <c r="D134" s="116">
        <v>2.7</v>
      </c>
      <c r="E134" s="52">
        <v>2.2</v>
      </c>
      <c r="F134" s="52">
        <v>2.7</v>
      </c>
      <c r="G134" s="52">
        <v>2</v>
      </c>
      <c r="H134" s="52">
        <v>2.5</v>
      </c>
      <c r="I134" s="52">
        <v>2.5</v>
      </c>
      <c r="J134" s="52">
        <v>3</v>
      </c>
      <c r="K134" s="52">
        <f aca="true" t="shared" si="4" ref="K134:K140">IF(ISERROR(AVERAGE(C134:J134)),"=",AVERAGE(C134:J134))</f>
        <v>2.475</v>
      </c>
    </row>
    <row r="135" spans="1:11" ht="18" customHeight="1">
      <c r="A135" s="46" t="s">
        <v>43</v>
      </c>
      <c r="B135" s="51" t="s">
        <v>0</v>
      </c>
      <c r="C135" s="116">
        <v>3.9</v>
      </c>
      <c r="D135" s="116">
        <v>4.8</v>
      </c>
      <c r="E135" s="52">
        <v>3.9</v>
      </c>
      <c r="F135" s="52">
        <v>4.8</v>
      </c>
      <c r="G135" s="52">
        <v>3.7</v>
      </c>
      <c r="H135" s="52">
        <v>4.6</v>
      </c>
      <c r="I135" s="52">
        <v>3.9</v>
      </c>
      <c r="J135" s="52">
        <v>4.8</v>
      </c>
      <c r="K135" s="52">
        <f t="shared" si="4"/>
        <v>4.299999999999999</v>
      </c>
    </row>
    <row r="136" spans="1:11" ht="18" customHeight="1">
      <c r="A136" s="46" t="s">
        <v>44</v>
      </c>
      <c r="B136" s="51" t="s">
        <v>0</v>
      </c>
      <c r="C136" s="116">
        <v>2.53</v>
      </c>
      <c r="D136" s="116">
        <v>2.63</v>
      </c>
      <c r="E136" s="52">
        <v>2.53</v>
      </c>
      <c r="F136" s="52">
        <v>2.63</v>
      </c>
      <c r="G136" s="52">
        <v>2.53</v>
      </c>
      <c r="H136" s="52">
        <v>2.63</v>
      </c>
      <c r="I136" s="52">
        <v>2.53</v>
      </c>
      <c r="J136" s="52">
        <v>2.63</v>
      </c>
      <c r="K136" s="52">
        <f t="shared" si="4"/>
        <v>2.58</v>
      </c>
    </row>
    <row r="137" spans="1:11" ht="18" customHeight="1">
      <c r="A137" s="46" t="s">
        <v>39</v>
      </c>
      <c r="B137" s="51" t="s">
        <v>0</v>
      </c>
      <c r="C137" s="116">
        <v>2.41</v>
      </c>
      <c r="D137" s="116">
        <v>2.51</v>
      </c>
      <c r="E137" s="52">
        <v>2.41</v>
      </c>
      <c r="F137" s="52">
        <v>2.51</v>
      </c>
      <c r="G137" s="52">
        <v>2.41</v>
      </c>
      <c r="H137" s="52">
        <v>2.51</v>
      </c>
      <c r="I137" s="52">
        <v>2.41</v>
      </c>
      <c r="J137" s="52">
        <v>2.51</v>
      </c>
      <c r="K137" s="52">
        <f t="shared" si="4"/>
        <v>2.46</v>
      </c>
    </row>
    <row r="138" spans="1:11" ht="18" customHeight="1">
      <c r="A138" s="46" t="s">
        <v>40</v>
      </c>
      <c r="B138" s="51" t="s">
        <v>0</v>
      </c>
      <c r="C138" s="116">
        <v>2.78</v>
      </c>
      <c r="D138" s="116">
        <v>2.88</v>
      </c>
      <c r="E138" s="52">
        <v>2.78</v>
      </c>
      <c r="F138" s="52">
        <v>2.88</v>
      </c>
      <c r="G138" s="52">
        <v>2.78</v>
      </c>
      <c r="H138" s="52">
        <v>2.88</v>
      </c>
      <c r="I138" s="52">
        <v>2.78</v>
      </c>
      <c r="J138" s="52">
        <v>2.88</v>
      </c>
      <c r="K138" s="52">
        <f t="shared" si="4"/>
        <v>2.83</v>
      </c>
    </row>
    <row r="139" spans="1:11" ht="18" customHeight="1">
      <c r="A139" s="46" t="s">
        <v>83</v>
      </c>
      <c r="B139" s="51" t="s">
        <v>0</v>
      </c>
      <c r="C139" s="116">
        <v>2.62</v>
      </c>
      <c r="D139" s="116">
        <v>2.68</v>
      </c>
      <c r="E139" s="52">
        <v>2.62</v>
      </c>
      <c r="F139" s="52">
        <v>2.68</v>
      </c>
      <c r="G139" s="52">
        <v>2.62</v>
      </c>
      <c r="H139" s="52">
        <v>2.68</v>
      </c>
      <c r="I139" s="52">
        <v>2.62</v>
      </c>
      <c r="J139" s="52">
        <v>2.68</v>
      </c>
      <c r="K139" s="52">
        <f t="shared" si="4"/>
        <v>2.6500000000000004</v>
      </c>
    </row>
    <row r="140" spans="1:11" ht="18" customHeight="1">
      <c r="A140" s="46" t="s">
        <v>122</v>
      </c>
      <c r="B140" s="51" t="s">
        <v>0</v>
      </c>
      <c r="C140" s="116">
        <v>2.43</v>
      </c>
      <c r="D140" s="116">
        <v>3.03</v>
      </c>
      <c r="E140" s="52">
        <v>2.43</v>
      </c>
      <c r="F140" s="52">
        <v>3.03</v>
      </c>
      <c r="G140" s="52">
        <v>2.43</v>
      </c>
      <c r="H140" s="52">
        <v>3.03</v>
      </c>
      <c r="I140" s="52">
        <v>2.43</v>
      </c>
      <c r="J140" s="52">
        <v>3.03</v>
      </c>
      <c r="K140" s="52">
        <f t="shared" si="4"/>
        <v>2.73</v>
      </c>
    </row>
    <row r="141" spans="1:11" ht="18" customHeight="1">
      <c r="A141" s="48" t="s">
        <v>22</v>
      </c>
      <c r="B141" s="33"/>
      <c r="C141" s="163"/>
      <c r="D141" s="163"/>
      <c r="E141" s="163"/>
      <c r="F141" s="163"/>
      <c r="G141" s="118"/>
      <c r="H141" s="146"/>
      <c r="I141" s="118"/>
      <c r="J141" s="146"/>
      <c r="K141" s="159"/>
    </row>
    <row r="142" spans="1:11" ht="18" customHeight="1">
      <c r="A142" s="46" t="s">
        <v>69</v>
      </c>
      <c r="B142" s="51" t="s">
        <v>27</v>
      </c>
      <c r="C142" s="116">
        <v>2.37</v>
      </c>
      <c r="D142" s="116">
        <v>2.45</v>
      </c>
      <c r="E142" s="52">
        <v>2.35</v>
      </c>
      <c r="F142" s="52">
        <v>2.43</v>
      </c>
      <c r="G142" s="52">
        <v>2.32</v>
      </c>
      <c r="H142" s="52">
        <v>2.4</v>
      </c>
      <c r="I142" s="52">
        <v>2.29</v>
      </c>
      <c r="J142" s="52">
        <v>2.37</v>
      </c>
      <c r="K142" s="52">
        <f>IF(ISERROR(AVERAGE(C142:J142)),"=",AVERAGE(C142:J142))</f>
        <v>2.3725</v>
      </c>
    </row>
    <row r="143" spans="1:11" ht="18" customHeight="1">
      <c r="A143" s="46" t="s">
        <v>70</v>
      </c>
      <c r="B143" s="51" t="s">
        <v>0</v>
      </c>
      <c r="C143" s="116">
        <v>2.09</v>
      </c>
      <c r="D143" s="116">
        <v>2.16</v>
      </c>
      <c r="E143" s="52">
        <v>2.09</v>
      </c>
      <c r="F143" s="52">
        <v>2.16</v>
      </c>
      <c r="G143" s="52">
        <v>2.09</v>
      </c>
      <c r="H143" s="52">
        <v>2.16</v>
      </c>
      <c r="I143" s="52">
        <v>2.08</v>
      </c>
      <c r="J143" s="52">
        <v>2.15</v>
      </c>
      <c r="K143" s="52">
        <f>IF(ISERROR(AVERAGE(C143:J143)),"=",AVERAGE(C143:J143))</f>
        <v>2.1225</v>
      </c>
    </row>
    <row r="144" spans="1:11" ht="20.25" customHeight="1">
      <c r="A144" s="47" t="s">
        <v>84</v>
      </c>
      <c r="B144" s="33"/>
      <c r="C144" s="163"/>
      <c r="D144" s="163"/>
      <c r="E144" s="163"/>
      <c r="F144" s="163"/>
      <c r="G144" s="164"/>
      <c r="H144" s="146"/>
      <c r="I144" s="164"/>
      <c r="J144" s="146"/>
      <c r="K144" s="147"/>
    </row>
    <row r="145" spans="1:11" ht="18" customHeight="1">
      <c r="A145" s="48" t="s">
        <v>85</v>
      </c>
      <c r="B145" s="33"/>
      <c r="C145" s="163"/>
      <c r="D145" s="163"/>
      <c r="E145" s="163"/>
      <c r="F145" s="163"/>
      <c r="G145" s="118"/>
      <c r="H145" s="146"/>
      <c r="I145" s="118"/>
      <c r="J145" s="146"/>
      <c r="K145" s="147"/>
    </row>
    <row r="146" spans="1:11" ht="18" customHeight="1">
      <c r="A146" s="46" t="s">
        <v>222</v>
      </c>
      <c r="B146" s="51" t="s">
        <v>26</v>
      </c>
      <c r="C146" s="52">
        <v>5</v>
      </c>
      <c r="D146" s="52">
        <v>6</v>
      </c>
      <c r="E146" s="52">
        <v>5</v>
      </c>
      <c r="F146" s="52">
        <v>6</v>
      </c>
      <c r="G146" s="52">
        <v>5</v>
      </c>
      <c r="H146" s="52">
        <v>6</v>
      </c>
      <c r="I146" s="52">
        <v>5</v>
      </c>
      <c r="J146" s="52">
        <v>6</v>
      </c>
      <c r="K146" s="126">
        <f aca="true" t="shared" si="5" ref="K146:K152">IF(ISERROR(AVERAGE(C146:J146)),"=",AVERAGE(C146:J146))</f>
        <v>5.5</v>
      </c>
    </row>
    <row r="147" spans="1:11" ht="18" customHeight="1">
      <c r="A147" s="46" t="s">
        <v>223</v>
      </c>
      <c r="B147" s="172" t="s">
        <v>0</v>
      </c>
      <c r="C147" s="167">
        <v>8</v>
      </c>
      <c r="D147" s="167">
        <v>10</v>
      </c>
      <c r="E147" s="52">
        <v>8</v>
      </c>
      <c r="F147" s="52">
        <v>10</v>
      </c>
      <c r="G147" s="52">
        <v>8</v>
      </c>
      <c r="H147" s="52">
        <v>10</v>
      </c>
      <c r="I147" s="52">
        <v>8</v>
      </c>
      <c r="J147" s="52">
        <v>10</v>
      </c>
      <c r="K147" s="126">
        <f t="shared" si="5"/>
        <v>9</v>
      </c>
    </row>
    <row r="148" spans="1:11" ht="18" customHeight="1">
      <c r="A148" s="176" t="s">
        <v>145</v>
      </c>
      <c r="B148" s="177" t="s">
        <v>26</v>
      </c>
      <c r="C148" s="178"/>
      <c r="D148" s="178"/>
      <c r="E148" s="178"/>
      <c r="F148" s="178"/>
      <c r="G148" s="178"/>
      <c r="H148" s="178"/>
      <c r="I148" s="178"/>
      <c r="J148" s="178"/>
      <c r="K148" s="179" t="str">
        <f t="shared" si="5"/>
        <v>=</v>
      </c>
    </row>
    <row r="149" spans="1:11" ht="18" customHeight="1">
      <c r="A149" s="176" t="s">
        <v>146</v>
      </c>
      <c r="B149" s="180" t="s">
        <v>0</v>
      </c>
      <c r="C149" s="181" t="s">
        <v>93</v>
      </c>
      <c r="D149" s="181" t="s">
        <v>93</v>
      </c>
      <c r="E149" s="178" t="s">
        <v>93</v>
      </c>
      <c r="F149" s="178" t="s">
        <v>93</v>
      </c>
      <c r="G149" s="178" t="s">
        <v>93</v>
      </c>
      <c r="H149" s="178" t="s">
        <v>93</v>
      </c>
      <c r="I149" s="178" t="s">
        <v>93</v>
      </c>
      <c r="J149" s="178" t="s">
        <v>93</v>
      </c>
      <c r="K149" s="179" t="str">
        <f t="shared" si="5"/>
        <v>=</v>
      </c>
    </row>
    <row r="150" spans="1:11" ht="18" customHeight="1">
      <c r="A150" s="46" t="s">
        <v>147</v>
      </c>
      <c r="B150" s="51" t="s">
        <v>0</v>
      </c>
      <c r="C150" s="52" t="s">
        <v>93</v>
      </c>
      <c r="D150" s="52" t="s">
        <v>93</v>
      </c>
      <c r="E150" s="52" t="s">
        <v>93</v>
      </c>
      <c r="F150" s="52" t="s">
        <v>93</v>
      </c>
      <c r="G150" s="52" t="s">
        <v>93</v>
      </c>
      <c r="H150" s="52" t="s">
        <v>93</v>
      </c>
      <c r="I150" s="52" t="s">
        <v>93</v>
      </c>
      <c r="J150" s="52" t="s">
        <v>93</v>
      </c>
      <c r="K150" s="126" t="str">
        <f>IF(ISERROR(AVERAGE(C150:J150)),"=",AVERAGE(C150:J150))</f>
        <v>=</v>
      </c>
    </row>
    <row r="151" spans="1:11" ht="18" customHeight="1">
      <c r="A151" s="46" t="s">
        <v>29</v>
      </c>
      <c r="B151" s="51" t="s">
        <v>0</v>
      </c>
      <c r="C151" s="52" t="s">
        <v>93</v>
      </c>
      <c r="D151" s="52" t="s">
        <v>93</v>
      </c>
      <c r="E151" s="52" t="s">
        <v>93</v>
      </c>
      <c r="F151" s="52" t="s">
        <v>93</v>
      </c>
      <c r="G151" s="52" t="s">
        <v>93</v>
      </c>
      <c r="H151" s="52" t="s">
        <v>93</v>
      </c>
      <c r="I151" s="52" t="s">
        <v>93</v>
      </c>
      <c r="J151" s="52" t="s">
        <v>93</v>
      </c>
      <c r="K151" s="52" t="str">
        <f t="shared" si="5"/>
        <v>=</v>
      </c>
    </row>
    <row r="152" spans="1:11" ht="18" customHeight="1">
      <c r="A152" s="46" t="s">
        <v>29</v>
      </c>
      <c r="B152" s="51" t="s">
        <v>28</v>
      </c>
      <c r="C152" s="52" t="s">
        <v>93</v>
      </c>
      <c r="D152" s="52" t="s">
        <v>93</v>
      </c>
      <c r="E152" s="52" t="s">
        <v>93</v>
      </c>
      <c r="F152" s="52" t="s">
        <v>93</v>
      </c>
      <c r="G152" s="52" t="s">
        <v>93</v>
      </c>
      <c r="H152" s="52" t="s">
        <v>93</v>
      </c>
      <c r="I152" s="52" t="s">
        <v>93</v>
      </c>
      <c r="J152" s="52" t="s">
        <v>93</v>
      </c>
      <c r="K152" s="52" t="str">
        <f t="shared" si="5"/>
        <v>=</v>
      </c>
    </row>
    <row r="153" spans="1:11" ht="18" customHeight="1">
      <c r="A153" s="48" t="s">
        <v>86</v>
      </c>
      <c r="B153" s="33"/>
      <c r="C153" s="163"/>
      <c r="D153" s="163"/>
      <c r="E153" s="163"/>
      <c r="F153" s="163"/>
      <c r="G153" s="118"/>
      <c r="H153" s="146"/>
      <c r="I153" s="118"/>
      <c r="J153" s="146"/>
      <c r="K153" s="159"/>
    </row>
    <row r="154" spans="1:11" ht="18" customHeight="1">
      <c r="A154" s="124" t="s">
        <v>231</v>
      </c>
      <c r="B154" s="125" t="s">
        <v>26</v>
      </c>
      <c r="C154" s="52" t="s">
        <v>93</v>
      </c>
      <c r="D154" s="52" t="s">
        <v>93</v>
      </c>
      <c r="E154" s="52" t="s">
        <v>93</v>
      </c>
      <c r="F154" s="52" t="s">
        <v>93</v>
      </c>
      <c r="G154" s="52">
        <v>2</v>
      </c>
      <c r="H154" s="52">
        <v>3</v>
      </c>
      <c r="I154" s="52">
        <v>2</v>
      </c>
      <c r="J154" s="52">
        <v>3</v>
      </c>
      <c r="K154" s="165">
        <f>IF(ISERROR(AVERAGE(C154:J154)),"=",AVERAGE(C154:J154))</f>
        <v>2.5</v>
      </c>
    </row>
    <row r="155" spans="1:11" ht="18" customHeight="1">
      <c r="A155" s="176" t="s">
        <v>149</v>
      </c>
      <c r="B155" s="177" t="s">
        <v>26</v>
      </c>
      <c r="C155" s="178" t="s">
        <v>93</v>
      </c>
      <c r="D155" s="178" t="s">
        <v>93</v>
      </c>
      <c r="E155" s="178" t="s">
        <v>93</v>
      </c>
      <c r="F155" s="178" t="s">
        <v>93</v>
      </c>
      <c r="G155" s="178" t="s">
        <v>93</v>
      </c>
      <c r="H155" s="178" t="s">
        <v>93</v>
      </c>
      <c r="I155" s="178" t="s">
        <v>93</v>
      </c>
      <c r="J155" s="178" t="s">
        <v>93</v>
      </c>
      <c r="K155" s="178" t="str">
        <f>IF(ISERROR(AVERAGE(C155:J155)),"=",AVERAGE(C155:J155))</f>
        <v>=</v>
      </c>
    </row>
    <row r="156" spans="1:11" ht="18" customHeight="1">
      <c r="A156" s="124" t="s">
        <v>150</v>
      </c>
      <c r="B156" s="125" t="s">
        <v>0</v>
      </c>
      <c r="C156" s="52" t="s">
        <v>93</v>
      </c>
      <c r="D156" s="52" t="s">
        <v>93</v>
      </c>
      <c r="E156" s="52" t="s">
        <v>93</v>
      </c>
      <c r="F156" s="52" t="s">
        <v>93</v>
      </c>
      <c r="G156" s="52" t="s">
        <v>93</v>
      </c>
      <c r="H156" s="52" t="s">
        <v>93</v>
      </c>
      <c r="I156" s="52" t="s">
        <v>93</v>
      </c>
      <c r="J156" s="52" t="s">
        <v>93</v>
      </c>
      <c r="K156" s="165" t="str">
        <f>IF(ISERROR(AVERAGE(C156:J156)),"=",AVERAGE(C156:J156))</f>
        <v>=</v>
      </c>
    </row>
    <row r="157" spans="1:11" ht="18" customHeight="1">
      <c r="A157" s="46" t="s">
        <v>45</v>
      </c>
      <c r="B157" s="51" t="s">
        <v>0</v>
      </c>
      <c r="C157" s="116" t="s">
        <v>93</v>
      </c>
      <c r="D157" s="116" t="s">
        <v>93</v>
      </c>
      <c r="E157" s="116" t="s">
        <v>93</v>
      </c>
      <c r="F157" s="116" t="s">
        <v>93</v>
      </c>
      <c r="G157" s="116" t="s">
        <v>93</v>
      </c>
      <c r="H157" s="116" t="s">
        <v>93</v>
      </c>
      <c r="I157" s="116" t="s">
        <v>93</v>
      </c>
      <c r="J157" s="116" t="s">
        <v>93</v>
      </c>
      <c r="K157" s="126" t="str">
        <f>IF(ISERROR(AVERAGE(C157:J157)),"=",AVERAGE(C157:J157))</f>
        <v>=</v>
      </c>
    </row>
    <row r="158" spans="1:11" ht="18" customHeight="1">
      <c r="A158" s="47" t="s">
        <v>24</v>
      </c>
      <c r="B158" s="33"/>
      <c r="C158" s="163"/>
      <c r="D158" s="163"/>
      <c r="E158" s="163"/>
      <c r="F158" s="163"/>
      <c r="G158" s="164"/>
      <c r="H158" s="146"/>
      <c r="I158" s="164"/>
      <c r="J158" s="146"/>
      <c r="K158" s="159"/>
    </row>
    <row r="159" spans="1:11" ht="18" customHeight="1">
      <c r="A159" s="48" t="s">
        <v>193</v>
      </c>
      <c r="B159" s="33"/>
      <c r="C159" s="163"/>
      <c r="D159" s="163"/>
      <c r="E159" s="163"/>
      <c r="F159" s="163"/>
      <c r="G159" s="118"/>
      <c r="H159" s="146"/>
      <c r="I159" s="118"/>
      <c r="J159" s="146"/>
      <c r="K159" s="159"/>
    </row>
    <row r="160" spans="1:11" ht="18" customHeight="1">
      <c r="A160" s="46" t="s">
        <v>21</v>
      </c>
      <c r="B160" s="51" t="s">
        <v>26</v>
      </c>
      <c r="C160" s="116">
        <v>5.16</v>
      </c>
      <c r="D160" s="116">
        <v>8.5</v>
      </c>
      <c r="E160" s="116">
        <v>5.16</v>
      </c>
      <c r="F160" s="116">
        <v>8.5</v>
      </c>
      <c r="G160" s="116">
        <v>5.16</v>
      </c>
      <c r="H160" s="116">
        <v>8.5</v>
      </c>
      <c r="I160" s="52">
        <v>5.16</v>
      </c>
      <c r="J160" s="52">
        <v>8.5</v>
      </c>
      <c r="K160" s="126">
        <f>IF(ISERROR(AVERAGE(C160:J160)),"=",AVERAGE(C160:J160))</f>
        <v>6.83</v>
      </c>
    </row>
    <row r="161" spans="1:11" ht="18" customHeight="1">
      <c r="A161" s="46" t="s">
        <v>30</v>
      </c>
      <c r="B161" s="51" t="s">
        <v>0</v>
      </c>
      <c r="C161" s="116">
        <v>0.7</v>
      </c>
      <c r="D161" s="116">
        <v>1.2</v>
      </c>
      <c r="E161" s="116">
        <v>0.7</v>
      </c>
      <c r="F161" s="116">
        <v>1.2</v>
      </c>
      <c r="G161" s="116">
        <v>0.7</v>
      </c>
      <c r="H161" s="116">
        <v>1.2</v>
      </c>
      <c r="I161" s="52">
        <v>0.7</v>
      </c>
      <c r="J161" s="52">
        <v>1.2</v>
      </c>
      <c r="K161" s="126">
        <f>IF(ISERROR(AVERAGE(C161:J161)),"=",AVERAGE(C161:J161))</f>
        <v>0.9500000000000001</v>
      </c>
    </row>
    <row r="162" spans="1:11" ht="18" customHeight="1">
      <c r="A162" s="48" t="s">
        <v>194</v>
      </c>
      <c r="B162" s="33"/>
      <c r="C162" s="163"/>
      <c r="D162" s="163"/>
      <c r="E162" s="163"/>
      <c r="F162" s="163"/>
      <c r="G162" s="163"/>
      <c r="H162" s="163"/>
      <c r="I162" s="163"/>
      <c r="J162" s="163"/>
      <c r="K162" s="159"/>
    </row>
    <row r="163" spans="1:11" ht="18" customHeight="1">
      <c r="A163" s="46" t="s">
        <v>190</v>
      </c>
      <c r="B163" s="51" t="s">
        <v>26</v>
      </c>
      <c r="C163" s="116">
        <v>7.75</v>
      </c>
      <c r="D163" s="116">
        <v>11.8</v>
      </c>
      <c r="E163" s="116">
        <v>7.75</v>
      </c>
      <c r="F163" s="116">
        <v>11.8</v>
      </c>
      <c r="G163" s="116">
        <v>7.75</v>
      </c>
      <c r="H163" s="116">
        <v>11.8</v>
      </c>
      <c r="I163" s="52">
        <v>7.75</v>
      </c>
      <c r="J163" s="52">
        <v>11.8</v>
      </c>
      <c r="K163" s="126">
        <f>IF(ISERROR(AVERAGE(C163:J163)),"=",AVERAGE(C163:J163))</f>
        <v>9.775</v>
      </c>
    </row>
    <row r="164" spans="1:11" ht="18" customHeight="1">
      <c r="A164" s="46" t="s">
        <v>191</v>
      </c>
      <c r="B164" s="51" t="s">
        <v>0</v>
      </c>
      <c r="C164" s="116">
        <v>3</v>
      </c>
      <c r="D164" s="116">
        <v>4</v>
      </c>
      <c r="E164" s="116">
        <v>3</v>
      </c>
      <c r="F164" s="116">
        <v>4</v>
      </c>
      <c r="G164" s="116">
        <v>3</v>
      </c>
      <c r="H164" s="116">
        <v>4</v>
      </c>
      <c r="I164" s="52">
        <v>3</v>
      </c>
      <c r="J164" s="52">
        <v>4</v>
      </c>
      <c r="K164" s="126">
        <f>IF(ISERROR(AVERAGE(C164:J164)),"=",AVERAGE(C164:J164))</f>
        <v>3.5</v>
      </c>
    </row>
    <row r="165" spans="1:11" ht="18" customHeight="1">
      <c r="A165" s="46" t="s">
        <v>41</v>
      </c>
      <c r="B165" s="51" t="s">
        <v>0</v>
      </c>
      <c r="C165" s="116">
        <v>2.32</v>
      </c>
      <c r="D165" s="116">
        <v>2.5</v>
      </c>
      <c r="E165" s="116">
        <v>2.32</v>
      </c>
      <c r="F165" s="116">
        <v>2.5</v>
      </c>
      <c r="G165" s="116">
        <v>2.32</v>
      </c>
      <c r="H165" s="116">
        <v>2.5</v>
      </c>
      <c r="I165" s="52">
        <v>2.32</v>
      </c>
      <c r="J165" s="52">
        <v>2.5</v>
      </c>
      <c r="K165" s="126">
        <f>IF(ISERROR(AVERAGE(C165:J165)),"=",AVERAGE(C165:J165))</f>
        <v>2.41</v>
      </c>
    </row>
    <row r="166" spans="1:10" ht="12.75" customHeight="1">
      <c r="A166" s="168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169"/>
      <c r="B167" s="8"/>
      <c r="C167" s="8"/>
      <c r="D167" s="8"/>
      <c r="E167" s="8"/>
      <c r="F167" s="8"/>
      <c r="G167" s="8"/>
      <c r="H167" s="8"/>
      <c r="I167" s="8"/>
      <c r="J167" s="8"/>
    </row>
  </sheetData>
  <mergeCells count="22">
    <mergeCell ref="A1:K1"/>
    <mergeCell ref="A2:K2"/>
    <mergeCell ref="A3:K3"/>
    <mergeCell ref="A49:J49"/>
    <mergeCell ref="A50:J50"/>
    <mergeCell ref="C5:D5"/>
    <mergeCell ref="E5:F5"/>
    <mergeCell ref="G5:H5"/>
    <mergeCell ref="I5:J5"/>
    <mergeCell ref="C47:D47"/>
    <mergeCell ref="E47:F47"/>
    <mergeCell ref="G47:H47"/>
    <mergeCell ref="I47:J47"/>
    <mergeCell ref="C114:D114"/>
    <mergeCell ref="E114:F114"/>
    <mergeCell ref="A81:J81"/>
    <mergeCell ref="A82:J82"/>
    <mergeCell ref="A87:J87"/>
    <mergeCell ref="C110:D110"/>
    <mergeCell ref="E110:F110"/>
    <mergeCell ref="G110:H110"/>
    <mergeCell ref="I110:J1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4"/>
  <sheetViews>
    <sheetView showGridLines="0" workbookViewId="0" topLeftCell="A1">
      <selection activeCell="A1" sqref="A1:K1"/>
    </sheetView>
  </sheetViews>
  <sheetFormatPr defaultColWidth="9.00390625" defaultRowHeight="12.75"/>
  <cols>
    <col min="1" max="1" width="54.125" style="0" customWidth="1"/>
    <col min="2" max="2" width="7.50390625" style="0" customWidth="1"/>
    <col min="3" max="3" width="8.25390625" style="0" customWidth="1"/>
    <col min="4" max="4" width="8.625" style="0" customWidth="1"/>
    <col min="5" max="10" width="7.625" style="0" customWidth="1"/>
    <col min="11" max="11" width="10.375" style="0" customWidth="1"/>
    <col min="12" max="12" width="3.25390625" style="0" customWidth="1"/>
    <col min="13" max="16384" width="9.625" style="0" customWidth="1"/>
  </cols>
  <sheetData>
    <row r="1" spans="1:11" ht="30.75" customHeight="1">
      <c r="A1" s="233" t="s">
        <v>121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0.75" customHeight="1">
      <c r="A2" s="255" t="s">
        <v>248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34.5" customHeight="1">
      <c r="A3" s="241" t="s">
        <v>106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0" s="25" customFormat="1" ht="29.2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20.25" customHeight="1">
      <c r="A5" s="112"/>
      <c r="B5" s="113"/>
      <c r="C5" s="251" t="s">
        <v>236</v>
      </c>
      <c r="D5" s="252"/>
      <c r="E5" s="251" t="s">
        <v>237</v>
      </c>
      <c r="F5" s="252"/>
      <c r="G5" s="251" t="s">
        <v>238</v>
      </c>
      <c r="H5" s="252"/>
      <c r="I5" s="251" t="s">
        <v>239</v>
      </c>
      <c r="J5" s="252"/>
      <c r="K5" s="114" t="s">
        <v>123</v>
      </c>
    </row>
    <row r="6" spans="2:11" ht="15.75" customHeight="1">
      <c r="B6" s="2"/>
      <c r="C6" s="115" t="s">
        <v>124</v>
      </c>
      <c r="D6" s="115" t="s">
        <v>125</v>
      </c>
      <c r="E6" s="115" t="s">
        <v>124</v>
      </c>
      <c r="F6" s="115" t="s">
        <v>125</v>
      </c>
      <c r="G6" s="115" t="s">
        <v>124</v>
      </c>
      <c r="H6" s="115" t="s">
        <v>125</v>
      </c>
      <c r="I6" s="115" t="s">
        <v>124</v>
      </c>
      <c r="J6" s="115" t="s">
        <v>125</v>
      </c>
      <c r="K6" s="171" t="s">
        <v>240</v>
      </c>
    </row>
    <row r="7" spans="1:8" ht="27" customHeight="1">
      <c r="A7" s="47" t="s">
        <v>31</v>
      </c>
      <c r="B7" s="2"/>
      <c r="E7" s="84"/>
      <c r="F7" s="84"/>
      <c r="G7" s="84"/>
      <c r="H7" s="84"/>
    </row>
    <row r="8" spans="1:11" ht="15.75" customHeight="1">
      <c r="A8" s="48" t="s">
        <v>249</v>
      </c>
      <c r="B8" s="110"/>
      <c r="C8" s="134"/>
      <c r="D8" s="134"/>
      <c r="E8" s="135"/>
      <c r="F8" s="135"/>
      <c r="G8" s="135"/>
      <c r="H8" s="135"/>
      <c r="I8" s="135"/>
      <c r="J8" s="135"/>
      <c r="K8" s="135"/>
    </row>
    <row r="9" spans="1:11" ht="15.75" customHeight="1">
      <c r="A9" s="150" t="s">
        <v>241</v>
      </c>
      <c r="B9" s="51" t="s">
        <v>25</v>
      </c>
      <c r="C9" s="116">
        <v>245</v>
      </c>
      <c r="D9" s="116">
        <v>250</v>
      </c>
      <c r="E9" s="52">
        <v>240</v>
      </c>
      <c r="F9" s="52">
        <v>245</v>
      </c>
      <c r="G9" s="52">
        <v>240</v>
      </c>
      <c r="H9" s="52">
        <v>245</v>
      </c>
      <c r="I9" s="52">
        <v>240</v>
      </c>
      <c r="J9" s="52">
        <v>245</v>
      </c>
      <c r="K9" s="52">
        <f aca="true" t="shared" si="0" ref="K9:K15">IF(ISERROR(AVERAGE(C9:J9)),"=",AVERAGE(C9:J9))</f>
        <v>243.75</v>
      </c>
    </row>
    <row r="10" spans="1:11" ht="24.75" customHeight="1">
      <c r="A10" s="150" t="s">
        <v>242</v>
      </c>
      <c r="B10" s="51" t="s">
        <v>0</v>
      </c>
      <c r="C10" s="116">
        <v>240</v>
      </c>
      <c r="D10" s="116">
        <v>245</v>
      </c>
      <c r="E10" s="52">
        <v>235</v>
      </c>
      <c r="F10" s="52">
        <v>240</v>
      </c>
      <c r="G10" s="52">
        <v>235</v>
      </c>
      <c r="H10" s="52">
        <v>240</v>
      </c>
      <c r="I10" s="52">
        <v>235</v>
      </c>
      <c r="J10" s="52">
        <v>240</v>
      </c>
      <c r="K10" s="52">
        <f t="shared" si="0"/>
        <v>238.75</v>
      </c>
    </row>
    <row r="11" spans="1:11" ht="15.75" customHeight="1">
      <c r="A11" s="150" t="s">
        <v>243</v>
      </c>
      <c r="B11" s="51" t="s">
        <v>0</v>
      </c>
      <c r="C11" s="116">
        <v>230</v>
      </c>
      <c r="D11" s="116">
        <v>232</v>
      </c>
      <c r="E11" s="52">
        <v>225</v>
      </c>
      <c r="F11" s="52">
        <v>227</v>
      </c>
      <c r="G11" s="52">
        <v>225</v>
      </c>
      <c r="H11" s="52">
        <v>227</v>
      </c>
      <c r="I11" s="52">
        <v>225</v>
      </c>
      <c r="J11" s="52">
        <v>227</v>
      </c>
      <c r="K11" s="52">
        <f t="shared" si="0"/>
        <v>227.25</v>
      </c>
    </row>
    <row r="12" spans="1:11" ht="15.75" customHeight="1">
      <c r="A12" s="150" t="s">
        <v>244</v>
      </c>
      <c r="B12" s="51" t="s">
        <v>0</v>
      </c>
      <c r="C12" s="116">
        <v>217</v>
      </c>
      <c r="D12" s="116">
        <v>220</v>
      </c>
      <c r="E12" s="52">
        <v>212</v>
      </c>
      <c r="F12" s="52">
        <v>215</v>
      </c>
      <c r="G12" s="52">
        <v>212</v>
      </c>
      <c r="H12" s="52">
        <v>215</v>
      </c>
      <c r="I12" s="52">
        <v>215</v>
      </c>
      <c r="J12" s="52">
        <v>218</v>
      </c>
      <c r="K12" s="52">
        <f t="shared" si="0"/>
        <v>215.5</v>
      </c>
    </row>
    <row r="13" spans="1:11" ht="15.75" customHeight="1">
      <c r="A13" s="150" t="s">
        <v>245</v>
      </c>
      <c r="B13" s="51" t="s">
        <v>0</v>
      </c>
      <c r="C13" s="116">
        <v>210</v>
      </c>
      <c r="D13" s="116">
        <v>215</v>
      </c>
      <c r="E13" s="52">
        <v>205</v>
      </c>
      <c r="F13" s="52">
        <v>210</v>
      </c>
      <c r="G13" s="52">
        <v>205</v>
      </c>
      <c r="H13" s="52">
        <v>210</v>
      </c>
      <c r="I13" s="52">
        <v>205</v>
      </c>
      <c r="J13" s="52">
        <v>210</v>
      </c>
      <c r="K13" s="52">
        <f t="shared" si="0"/>
        <v>208.75</v>
      </c>
    </row>
    <row r="14" spans="1:11" ht="15.75" customHeight="1">
      <c r="A14" s="150" t="s">
        <v>246</v>
      </c>
      <c r="B14" s="51" t="s">
        <v>0</v>
      </c>
      <c r="C14" s="116">
        <v>290</v>
      </c>
      <c r="D14" s="116">
        <v>300</v>
      </c>
      <c r="E14" s="52">
        <v>290</v>
      </c>
      <c r="F14" s="52">
        <v>300</v>
      </c>
      <c r="G14" s="52">
        <v>290</v>
      </c>
      <c r="H14" s="52">
        <v>300</v>
      </c>
      <c r="I14" s="52">
        <v>290</v>
      </c>
      <c r="J14" s="52">
        <v>300</v>
      </c>
      <c r="K14" s="52">
        <f t="shared" si="0"/>
        <v>295</v>
      </c>
    </row>
    <row r="15" spans="1:11" ht="15.75" customHeight="1">
      <c r="A15" s="150" t="s">
        <v>247</v>
      </c>
      <c r="B15" s="51" t="s">
        <v>0</v>
      </c>
      <c r="C15" s="116">
        <v>280</v>
      </c>
      <c r="D15" s="116">
        <v>285</v>
      </c>
      <c r="E15" s="52">
        <v>280</v>
      </c>
      <c r="F15" s="52">
        <v>285</v>
      </c>
      <c r="G15" s="52">
        <v>280</v>
      </c>
      <c r="H15" s="52">
        <v>285</v>
      </c>
      <c r="I15" s="52">
        <v>280</v>
      </c>
      <c r="J15" s="52">
        <v>285</v>
      </c>
      <c r="K15" s="52">
        <f t="shared" si="0"/>
        <v>282.5</v>
      </c>
    </row>
    <row r="16" spans="1:12" ht="24.75" customHeight="1">
      <c r="A16" s="48" t="s">
        <v>230</v>
      </c>
      <c r="B16" s="48"/>
      <c r="C16" s="48"/>
      <c r="D16" s="48"/>
      <c r="E16" s="48"/>
      <c r="F16" s="48"/>
      <c r="G16" s="117"/>
      <c r="H16" s="117"/>
      <c r="I16" s="117"/>
      <c r="J16" s="117"/>
      <c r="K16" s="119"/>
      <c r="L16" s="120"/>
    </row>
    <row r="17" spans="1:12" ht="15.75" customHeight="1">
      <c r="A17" s="46" t="s">
        <v>114</v>
      </c>
      <c r="B17" s="51" t="s">
        <v>25</v>
      </c>
      <c r="C17" s="116">
        <v>208</v>
      </c>
      <c r="D17" s="116">
        <v>213</v>
      </c>
      <c r="E17" s="52">
        <v>205</v>
      </c>
      <c r="F17" s="52">
        <v>210</v>
      </c>
      <c r="G17" s="52">
        <v>205</v>
      </c>
      <c r="H17" s="52">
        <v>210</v>
      </c>
      <c r="I17" s="52">
        <v>209</v>
      </c>
      <c r="J17" s="52">
        <v>214</v>
      </c>
      <c r="K17" s="52">
        <f>IF(ISERROR(AVERAGE(C17:J17)),"=",AVERAGE(C17:J17))</f>
        <v>209.25</v>
      </c>
      <c r="L17" s="120"/>
    </row>
    <row r="18" spans="1:12" ht="15.75" customHeight="1">
      <c r="A18" s="46" t="s">
        <v>115</v>
      </c>
      <c r="B18" s="51" t="s">
        <v>0</v>
      </c>
      <c r="C18" s="116">
        <v>203</v>
      </c>
      <c r="D18" s="116">
        <v>208</v>
      </c>
      <c r="E18" s="52">
        <v>200</v>
      </c>
      <c r="F18" s="52">
        <v>205</v>
      </c>
      <c r="G18" s="52">
        <v>200</v>
      </c>
      <c r="H18" s="52">
        <v>205</v>
      </c>
      <c r="I18" s="52">
        <v>204</v>
      </c>
      <c r="J18" s="52">
        <v>209</v>
      </c>
      <c r="K18" s="52">
        <f>IF(ISERROR(AVERAGE(C18:J18)),"=",AVERAGE(C18:J18))</f>
        <v>204.25</v>
      </c>
      <c r="L18" s="120"/>
    </row>
    <row r="19" spans="1:12" ht="24.75" customHeight="1">
      <c r="A19" s="189" t="s">
        <v>148</v>
      </c>
      <c r="B19" s="189"/>
      <c r="C19" s="189"/>
      <c r="D19" s="189"/>
      <c r="E19" s="189"/>
      <c r="F19" s="189"/>
      <c r="G19" s="190"/>
      <c r="H19" s="190"/>
      <c r="I19" s="190"/>
      <c r="J19" s="190"/>
      <c r="K19" s="191"/>
      <c r="L19" s="120"/>
    </row>
    <row r="20" spans="1:12" ht="15.75" customHeight="1">
      <c r="A20" s="176" t="s">
        <v>114</v>
      </c>
      <c r="B20" s="177" t="s">
        <v>25</v>
      </c>
      <c r="C20" s="192" t="s">
        <v>93</v>
      </c>
      <c r="D20" s="192" t="s">
        <v>93</v>
      </c>
      <c r="E20" s="178" t="s">
        <v>93</v>
      </c>
      <c r="F20" s="178" t="s">
        <v>93</v>
      </c>
      <c r="G20" s="178" t="s">
        <v>93</v>
      </c>
      <c r="H20" s="178" t="s">
        <v>93</v>
      </c>
      <c r="I20" s="178" t="s">
        <v>93</v>
      </c>
      <c r="J20" s="178" t="s">
        <v>93</v>
      </c>
      <c r="K20" s="178" t="str">
        <f>IF(ISERROR(AVERAGE(C20:J20)),"=",AVERAGE(C20:J20))</f>
        <v>=</v>
      </c>
      <c r="L20" s="120"/>
    </row>
    <row r="21" spans="1:12" ht="15.75" customHeight="1">
      <c r="A21" s="176" t="s">
        <v>115</v>
      </c>
      <c r="B21" s="177" t="s">
        <v>0</v>
      </c>
      <c r="C21" s="192" t="s">
        <v>93</v>
      </c>
      <c r="D21" s="192" t="s">
        <v>93</v>
      </c>
      <c r="E21" s="178" t="s">
        <v>93</v>
      </c>
      <c r="F21" s="178" t="s">
        <v>93</v>
      </c>
      <c r="G21" s="178" t="s">
        <v>93</v>
      </c>
      <c r="H21" s="178" t="s">
        <v>93</v>
      </c>
      <c r="I21" s="178" t="s">
        <v>93</v>
      </c>
      <c r="J21" s="178" t="s">
        <v>93</v>
      </c>
      <c r="K21" s="178" t="str">
        <f>IF(ISERROR(AVERAGE(C21:J21)),"=",AVERAGE(C21:J21))</f>
        <v>=</v>
      </c>
      <c r="L21" s="120"/>
    </row>
    <row r="22" spans="1:12" ht="24.75" customHeight="1">
      <c r="A22" s="48" t="s">
        <v>176</v>
      </c>
      <c r="B22" s="48"/>
      <c r="C22" s="48"/>
      <c r="D22" s="48"/>
      <c r="E22" s="48"/>
      <c r="F22" s="48"/>
      <c r="G22" s="117"/>
      <c r="H22" s="117"/>
      <c r="I22" s="117"/>
      <c r="J22" s="117"/>
      <c r="K22" s="119"/>
      <c r="L22" s="120"/>
    </row>
    <row r="23" spans="1:12" ht="15.75" customHeight="1">
      <c r="A23" s="46" t="s">
        <v>65</v>
      </c>
      <c r="B23" s="51" t="s">
        <v>25</v>
      </c>
      <c r="C23" s="116">
        <v>250</v>
      </c>
      <c r="D23" s="116">
        <v>251</v>
      </c>
      <c r="E23" s="52">
        <v>254</v>
      </c>
      <c r="F23" s="52">
        <v>255</v>
      </c>
      <c r="G23" s="126">
        <v>261</v>
      </c>
      <c r="H23" s="126">
        <v>262</v>
      </c>
      <c r="I23" s="126">
        <v>266</v>
      </c>
      <c r="J23" s="126">
        <v>267</v>
      </c>
      <c r="K23" s="52">
        <f>IF(ISERROR(AVERAGE(C23:J23)),"=",AVERAGE(C23:J23))</f>
        <v>258.25</v>
      </c>
      <c r="L23" s="120"/>
    </row>
    <row r="24" spans="1:12" ht="15.75" customHeight="1">
      <c r="A24" s="46" t="s">
        <v>1</v>
      </c>
      <c r="B24" s="51" t="s">
        <v>0</v>
      </c>
      <c r="C24" s="116" t="s">
        <v>93</v>
      </c>
      <c r="D24" s="116" t="s">
        <v>93</v>
      </c>
      <c r="E24" s="52" t="s">
        <v>93</v>
      </c>
      <c r="F24" s="52" t="s">
        <v>93</v>
      </c>
      <c r="G24" s="52" t="s">
        <v>93</v>
      </c>
      <c r="H24" s="52" t="s">
        <v>93</v>
      </c>
      <c r="I24" s="126" t="s">
        <v>93</v>
      </c>
      <c r="J24" s="126" t="s">
        <v>93</v>
      </c>
      <c r="K24" s="52" t="str">
        <f>IF(ISERROR(AVERAGE(C24:J24)),"=",AVERAGE(C24:J24))</f>
        <v>=</v>
      </c>
      <c r="L24" s="120"/>
    </row>
    <row r="25" spans="1:12" ht="24.75" customHeight="1">
      <c r="A25" s="48" t="s">
        <v>72</v>
      </c>
      <c r="B25" s="48"/>
      <c r="C25" s="119"/>
      <c r="D25" s="119"/>
      <c r="E25" s="119"/>
      <c r="F25" s="119"/>
      <c r="G25" s="117"/>
      <c r="H25" s="117"/>
      <c r="I25" s="201"/>
      <c r="J25" s="201"/>
      <c r="K25" s="119"/>
      <c r="L25" s="120"/>
    </row>
    <row r="26" spans="1:12" ht="15.75" customHeight="1">
      <c r="A26" s="46" t="s">
        <v>2</v>
      </c>
      <c r="B26" s="51" t="s">
        <v>25</v>
      </c>
      <c r="C26" s="116">
        <v>481</v>
      </c>
      <c r="D26" s="116">
        <v>486</v>
      </c>
      <c r="E26" s="52">
        <v>481</v>
      </c>
      <c r="F26" s="52">
        <v>486</v>
      </c>
      <c r="G26" s="52">
        <v>481</v>
      </c>
      <c r="H26" s="52">
        <v>486</v>
      </c>
      <c r="I26" s="126">
        <f>451+30</f>
        <v>481</v>
      </c>
      <c r="J26" s="126">
        <f>456+30</f>
        <v>486</v>
      </c>
      <c r="K26" s="52">
        <f>IF(ISERROR(AVERAGE(C26:J26)),"=",AVERAGE(C26:J26))</f>
        <v>483.5</v>
      </c>
      <c r="L26" s="120"/>
    </row>
    <row r="27" spans="1:12" ht="15.75" customHeight="1">
      <c r="A27" s="46" t="s">
        <v>3</v>
      </c>
      <c r="B27" s="51" t="s">
        <v>0</v>
      </c>
      <c r="C27" s="116">
        <v>406</v>
      </c>
      <c r="D27" s="116">
        <v>409</v>
      </c>
      <c r="E27" s="52">
        <v>406</v>
      </c>
      <c r="F27" s="52">
        <v>409</v>
      </c>
      <c r="G27" s="52">
        <v>406</v>
      </c>
      <c r="H27" s="52">
        <v>409</v>
      </c>
      <c r="I27" s="126">
        <f>376+30</f>
        <v>406</v>
      </c>
      <c r="J27" s="126">
        <f>379+30</f>
        <v>409</v>
      </c>
      <c r="K27" s="52">
        <f>IF(ISERROR(AVERAGE(C27:J27)),"=",AVERAGE(C27:J27))</f>
        <v>407.5</v>
      </c>
      <c r="L27" s="120"/>
    </row>
    <row r="28" spans="1:12" ht="15.75" customHeight="1">
      <c r="A28" s="46" t="s">
        <v>4</v>
      </c>
      <c r="B28" s="51" t="s">
        <v>0</v>
      </c>
      <c r="C28" s="116">
        <v>388</v>
      </c>
      <c r="D28" s="116">
        <v>393</v>
      </c>
      <c r="E28" s="52">
        <v>388</v>
      </c>
      <c r="F28" s="52">
        <v>393</v>
      </c>
      <c r="G28" s="52">
        <v>388</v>
      </c>
      <c r="H28" s="52">
        <v>393</v>
      </c>
      <c r="I28" s="126">
        <f>358+30</f>
        <v>388</v>
      </c>
      <c r="J28" s="126">
        <f>363+30</f>
        <v>393</v>
      </c>
      <c r="K28" s="52">
        <f>IF(ISERROR(AVERAGE(C28:J28)),"=",AVERAGE(C28:J28))</f>
        <v>390.5</v>
      </c>
      <c r="L28" s="120"/>
    </row>
    <row r="29" spans="1:12" ht="24.75" customHeight="1">
      <c r="A29" s="48" t="s">
        <v>73</v>
      </c>
      <c r="B29" s="48"/>
      <c r="C29" s="117"/>
      <c r="D29" s="117"/>
      <c r="E29" s="117"/>
      <c r="F29" s="117"/>
      <c r="G29" s="117"/>
      <c r="H29" s="117"/>
      <c r="I29" s="201"/>
      <c r="J29" s="201"/>
      <c r="K29" s="119"/>
      <c r="L29" s="120"/>
    </row>
    <row r="30" spans="1:12" ht="15.75" customHeight="1">
      <c r="A30" s="46" t="s">
        <v>17</v>
      </c>
      <c r="B30" s="51" t="s">
        <v>25</v>
      </c>
      <c r="C30" s="116">
        <v>372</v>
      </c>
      <c r="D30" s="116">
        <v>377</v>
      </c>
      <c r="E30" s="52">
        <v>372</v>
      </c>
      <c r="F30" s="52">
        <v>377</v>
      </c>
      <c r="G30" s="52">
        <v>372</v>
      </c>
      <c r="H30" s="52">
        <v>377</v>
      </c>
      <c r="I30" s="126">
        <f>342+30</f>
        <v>372</v>
      </c>
      <c r="J30" s="126">
        <f>347+30</f>
        <v>377</v>
      </c>
      <c r="K30" s="52">
        <f>IF(ISERROR(AVERAGE(C30:J30)),"=",AVERAGE(C30:J30))</f>
        <v>374.5</v>
      </c>
      <c r="L30" s="120"/>
    </row>
    <row r="31" spans="1:12" ht="15.75" customHeight="1">
      <c r="A31" s="46" t="s">
        <v>18</v>
      </c>
      <c r="B31" s="51" t="s">
        <v>0</v>
      </c>
      <c r="C31" s="116">
        <v>361</v>
      </c>
      <c r="D31" s="116">
        <v>372</v>
      </c>
      <c r="E31" s="52">
        <v>361</v>
      </c>
      <c r="F31" s="52">
        <v>372</v>
      </c>
      <c r="G31" s="52">
        <v>361</v>
      </c>
      <c r="H31" s="52">
        <v>372</v>
      </c>
      <c r="I31" s="126">
        <f>331+30</f>
        <v>361</v>
      </c>
      <c r="J31" s="126">
        <f>342+30</f>
        <v>372</v>
      </c>
      <c r="K31" s="52">
        <f>IF(ISERROR(AVERAGE(C31:J31)),"=",AVERAGE(C31:J31))</f>
        <v>366.5</v>
      </c>
      <c r="L31" s="120"/>
    </row>
    <row r="32" spans="1:12" ht="24.75" customHeight="1">
      <c r="A32" s="48" t="s">
        <v>74</v>
      </c>
      <c r="B32" s="33"/>
      <c r="C32" s="119"/>
      <c r="D32" s="119"/>
      <c r="E32" s="119"/>
      <c r="F32" s="119"/>
      <c r="G32" s="117"/>
      <c r="H32" s="117"/>
      <c r="I32" s="202"/>
      <c r="J32" s="202"/>
      <c r="K32" s="119"/>
      <c r="L32" s="120"/>
    </row>
    <row r="33" spans="1:12" ht="15.75" customHeight="1">
      <c r="A33" s="46" t="s">
        <v>6</v>
      </c>
      <c r="B33" s="51" t="s">
        <v>25</v>
      </c>
      <c r="C33" s="116">
        <v>291</v>
      </c>
      <c r="D33" s="116">
        <v>293</v>
      </c>
      <c r="E33" s="52">
        <v>295</v>
      </c>
      <c r="F33" s="52">
        <v>297</v>
      </c>
      <c r="G33" s="52">
        <v>302</v>
      </c>
      <c r="H33" s="52">
        <v>304</v>
      </c>
      <c r="I33" s="126">
        <v>307</v>
      </c>
      <c r="J33" s="126">
        <v>309</v>
      </c>
      <c r="K33" s="52">
        <f>IF(ISERROR(AVERAGE(C33:J33)),"=",AVERAGE(C33:J33))</f>
        <v>299.75</v>
      </c>
      <c r="L33" s="120"/>
    </row>
    <row r="34" spans="1:12" ht="15.75" customHeight="1">
      <c r="A34" s="46" t="s">
        <v>7</v>
      </c>
      <c r="B34" s="51" t="s">
        <v>0</v>
      </c>
      <c r="C34" s="116" t="s">
        <v>93</v>
      </c>
      <c r="D34" s="116" t="s">
        <v>93</v>
      </c>
      <c r="E34" s="52" t="s">
        <v>93</v>
      </c>
      <c r="F34" s="52" t="s">
        <v>93</v>
      </c>
      <c r="G34" s="52" t="s">
        <v>93</v>
      </c>
      <c r="H34" s="52" t="s">
        <v>93</v>
      </c>
      <c r="I34" s="126" t="s">
        <v>93</v>
      </c>
      <c r="J34" s="126" t="s">
        <v>93</v>
      </c>
      <c r="K34" s="52" t="str">
        <f>IF(ISERROR(AVERAGE(C34:J34)),"=",AVERAGE(C34:J34))</f>
        <v>=</v>
      </c>
      <c r="L34" s="120"/>
    </row>
    <row r="35" spans="1:12" ht="24.75" customHeight="1">
      <c r="A35" s="48" t="s">
        <v>75</v>
      </c>
      <c r="B35" s="33"/>
      <c r="C35" s="119"/>
      <c r="D35" s="119"/>
      <c r="E35" s="119"/>
      <c r="F35" s="119"/>
      <c r="G35" s="117"/>
      <c r="H35" s="117"/>
      <c r="I35" s="202"/>
      <c r="J35" s="202"/>
      <c r="K35" s="119"/>
      <c r="L35" s="120"/>
    </row>
    <row r="36" spans="1:12" ht="15.75" customHeight="1">
      <c r="A36" s="46" t="s">
        <v>8</v>
      </c>
      <c r="B36" s="51" t="s">
        <v>25</v>
      </c>
      <c r="C36" s="116">
        <v>202</v>
      </c>
      <c r="D36" s="116">
        <v>205</v>
      </c>
      <c r="E36" s="52">
        <v>194</v>
      </c>
      <c r="F36" s="52">
        <v>197</v>
      </c>
      <c r="G36" s="52">
        <v>204</v>
      </c>
      <c r="H36" s="52">
        <v>207</v>
      </c>
      <c r="I36" s="126">
        <v>214</v>
      </c>
      <c r="J36" s="126">
        <v>217</v>
      </c>
      <c r="K36" s="52">
        <f>IF(ISERROR(AVERAGE(C36:J36)),"=",AVERAGE(C36:J36))</f>
        <v>205</v>
      </c>
      <c r="L36" s="120"/>
    </row>
    <row r="37" spans="1:12" ht="15.75" customHeight="1">
      <c r="A37" s="46" t="s">
        <v>9</v>
      </c>
      <c r="B37" s="51" t="s">
        <v>0</v>
      </c>
      <c r="C37" s="116">
        <v>200</v>
      </c>
      <c r="D37" s="116">
        <v>203</v>
      </c>
      <c r="E37" s="52">
        <v>192</v>
      </c>
      <c r="F37" s="52">
        <v>195</v>
      </c>
      <c r="G37" s="52">
        <v>202</v>
      </c>
      <c r="H37" s="52">
        <v>205</v>
      </c>
      <c r="I37" s="126">
        <v>212</v>
      </c>
      <c r="J37" s="126">
        <v>215</v>
      </c>
      <c r="K37" s="52">
        <f>IF(ISERROR(AVERAGE(C37:J37)),"=",AVERAGE(C37:J37))</f>
        <v>203</v>
      </c>
      <c r="L37" s="120"/>
    </row>
    <row r="38" spans="1:12" ht="15.75" customHeight="1">
      <c r="A38" s="46" t="s">
        <v>10</v>
      </c>
      <c r="B38" s="51" t="s">
        <v>0</v>
      </c>
      <c r="C38" s="116">
        <v>201</v>
      </c>
      <c r="D38" s="116">
        <v>205</v>
      </c>
      <c r="E38" s="52">
        <v>193</v>
      </c>
      <c r="F38" s="52">
        <v>197</v>
      </c>
      <c r="G38" s="52">
        <v>203</v>
      </c>
      <c r="H38" s="52">
        <v>207</v>
      </c>
      <c r="I38" s="126">
        <v>213</v>
      </c>
      <c r="J38" s="126">
        <v>217</v>
      </c>
      <c r="K38" s="52">
        <f>IF(ISERROR(AVERAGE(C38:J38)),"=",AVERAGE(C38:J38))</f>
        <v>204.5</v>
      </c>
      <c r="L38" s="120"/>
    </row>
    <row r="39" spans="1:11" ht="15.75" customHeight="1">
      <c r="A39" s="46" t="s">
        <v>11</v>
      </c>
      <c r="B39" s="51" t="s">
        <v>0</v>
      </c>
      <c r="C39" s="116">
        <v>244</v>
      </c>
      <c r="D39" s="116">
        <v>247</v>
      </c>
      <c r="E39" s="52">
        <v>236</v>
      </c>
      <c r="F39" s="52">
        <v>239</v>
      </c>
      <c r="G39" s="52">
        <v>246</v>
      </c>
      <c r="H39" s="52">
        <v>249</v>
      </c>
      <c r="I39" s="126">
        <v>256</v>
      </c>
      <c r="J39" s="126">
        <v>259</v>
      </c>
      <c r="K39" s="52">
        <f>IF(ISERROR(AVERAGE(C39:J39)),"=",AVERAGE(C39:J39))</f>
        <v>247</v>
      </c>
    </row>
    <row r="40" spans="1:11" s="25" customFormat="1" ht="21.75" customHeight="1">
      <c r="A40" s="121" t="s">
        <v>175</v>
      </c>
      <c r="B40" s="121"/>
      <c r="C40" s="121"/>
      <c r="D40" s="121"/>
      <c r="E40" s="121"/>
      <c r="F40" s="121"/>
      <c r="G40" s="122"/>
      <c r="H40" s="122"/>
      <c r="I40" s="202"/>
      <c r="J40" s="202"/>
      <c r="K40" s="123"/>
    </row>
    <row r="41" spans="1:11" s="25" customFormat="1" ht="15.75" customHeight="1">
      <c r="A41" s="124" t="s">
        <v>12</v>
      </c>
      <c r="B41" s="125" t="s">
        <v>25</v>
      </c>
      <c r="C41" s="116" t="s">
        <v>93</v>
      </c>
      <c r="D41" s="116" t="s">
        <v>93</v>
      </c>
      <c r="E41" s="52" t="s">
        <v>93</v>
      </c>
      <c r="F41" s="52" t="s">
        <v>93</v>
      </c>
      <c r="G41" s="52" t="s">
        <v>93</v>
      </c>
      <c r="H41" s="52" t="s">
        <v>93</v>
      </c>
      <c r="I41" s="126" t="s">
        <v>93</v>
      </c>
      <c r="J41" s="126" t="s">
        <v>93</v>
      </c>
      <c r="K41" s="127" t="str">
        <f>IF(ISERROR(AVERAGE(C41:J41)),"=",AVERAGE(C41:J41))</f>
        <v>=</v>
      </c>
    </row>
    <row r="42" spans="1:10" ht="12.75">
      <c r="A42" s="128"/>
      <c r="B42" s="129"/>
      <c r="C42" s="130"/>
      <c r="D42" s="130"/>
      <c r="E42" s="130"/>
      <c r="F42" s="130"/>
      <c r="G42" s="129"/>
      <c r="H42" s="129"/>
      <c r="I42" s="129"/>
      <c r="J42" s="129"/>
    </row>
    <row r="43" spans="1:11" ht="20.25" customHeight="1">
      <c r="A43" s="112"/>
      <c r="B43" s="113"/>
      <c r="C43" s="251" t="s">
        <v>236</v>
      </c>
      <c r="D43" s="252"/>
      <c r="E43" s="251" t="s">
        <v>237</v>
      </c>
      <c r="F43" s="252"/>
      <c r="G43" s="251" t="s">
        <v>238</v>
      </c>
      <c r="H43" s="252"/>
      <c r="I43" s="256" t="s">
        <v>239</v>
      </c>
      <c r="J43" s="252"/>
      <c r="K43" s="114" t="s">
        <v>123</v>
      </c>
    </row>
    <row r="44" spans="1:11" ht="21" customHeight="1">
      <c r="A44" s="47" t="s">
        <v>95</v>
      </c>
      <c r="B44" s="47"/>
      <c r="C44" s="82" t="s">
        <v>124</v>
      </c>
      <c r="D44" s="82" t="s">
        <v>125</v>
      </c>
      <c r="E44" s="82" t="s">
        <v>124</v>
      </c>
      <c r="F44" s="82" t="s">
        <v>125</v>
      </c>
      <c r="G44" s="82" t="s">
        <v>124</v>
      </c>
      <c r="H44" s="82" t="s">
        <v>125</v>
      </c>
      <c r="I44" s="82" t="s">
        <v>124</v>
      </c>
      <c r="J44" s="82" t="s">
        <v>125</v>
      </c>
      <c r="K44" s="171" t="s">
        <v>240</v>
      </c>
    </row>
    <row r="45" spans="1:12" ht="31.5" customHeight="1">
      <c r="A45" s="253" t="s">
        <v>127</v>
      </c>
      <c r="B45" s="253"/>
      <c r="C45" s="253"/>
      <c r="D45" s="253"/>
      <c r="E45" s="253"/>
      <c r="F45" s="253"/>
      <c r="G45" s="253"/>
      <c r="H45" s="253"/>
      <c r="I45" s="253"/>
      <c r="J45" s="253"/>
      <c r="K45" s="131"/>
      <c r="L45" s="132"/>
    </row>
    <row r="46" spans="1:12" ht="26.25" customHeight="1">
      <c r="A46" s="254" t="s">
        <v>137</v>
      </c>
      <c r="B46" s="254"/>
      <c r="C46" s="254"/>
      <c r="D46" s="254"/>
      <c r="E46" s="254"/>
      <c r="F46" s="254"/>
      <c r="G46" s="254"/>
      <c r="H46" s="254"/>
      <c r="I46" s="254"/>
      <c r="J46" s="254"/>
      <c r="K46" s="133"/>
      <c r="L46" s="132"/>
    </row>
    <row r="47" spans="1:11" ht="14.25" customHeight="1">
      <c r="A47" s="50"/>
      <c r="B47" s="47"/>
      <c r="C47" s="50"/>
      <c r="D47" s="50"/>
      <c r="E47" s="83"/>
      <c r="F47" s="83"/>
      <c r="G47" s="83"/>
      <c r="H47" s="83"/>
      <c r="I47" s="84"/>
      <c r="J47" s="84"/>
      <c r="K47" s="84"/>
    </row>
    <row r="48" spans="1:11" ht="15.75" customHeight="1">
      <c r="A48" s="50" t="s">
        <v>164</v>
      </c>
      <c r="B48" s="47"/>
      <c r="C48" s="83"/>
      <c r="D48" s="83"/>
      <c r="E48" s="173"/>
      <c r="F48" s="173"/>
      <c r="G48" s="173"/>
      <c r="H48" s="173"/>
      <c r="I48" s="173"/>
      <c r="J48" s="173"/>
      <c r="K48" s="84"/>
    </row>
    <row r="49" spans="1:11" ht="15.75" customHeight="1">
      <c r="A49" s="46" t="s">
        <v>166</v>
      </c>
      <c r="B49" s="51" t="s">
        <v>96</v>
      </c>
      <c r="C49" s="116" t="s">
        <v>93</v>
      </c>
      <c r="D49" s="116" t="s">
        <v>93</v>
      </c>
      <c r="E49" s="116" t="s">
        <v>93</v>
      </c>
      <c r="F49" s="116" t="s">
        <v>93</v>
      </c>
      <c r="G49" s="116" t="s">
        <v>93</v>
      </c>
      <c r="H49" s="116" t="s">
        <v>93</v>
      </c>
      <c r="I49" s="116" t="s">
        <v>93</v>
      </c>
      <c r="J49" s="116" t="s">
        <v>93</v>
      </c>
      <c r="K49" s="52" t="str">
        <f aca="true" t="shared" si="1" ref="K49:K57">IF(ISERROR(AVERAGE(C49:J49)),"=",AVERAGE(C49:J49))</f>
        <v>=</v>
      </c>
    </row>
    <row r="50" spans="1:11" ht="15.75" customHeight="1">
      <c r="A50" s="46" t="s">
        <v>170</v>
      </c>
      <c r="B50" s="51" t="s">
        <v>0</v>
      </c>
      <c r="C50" s="116" t="s">
        <v>93</v>
      </c>
      <c r="D50" s="116" t="s">
        <v>93</v>
      </c>
      <c r="E50" s="116" t="s">
        <v>93</v>
      </c>
      <c r="F50" s="116" t="s">
        <v>93</v>
      </c>
      <c r="G50" s="116" t="s">
        <v>93</v>
      </c>
      <c r="H50" s="116" t="s">
        <v>93</v>
      </c>
      <c r="I50" s="116" t="s">
        <v>93</v>
      </c>
      <c r="J50" s="116" t="s">
        <v>93</v>
      </c>
      <c r="K50" s="52" t="str">
        <f t="shared" si="1"/>
        <v>=</v>
      </c>
    </row>
    <row r="51" spans="1:11" ht="15.75" customHeight="1">
      <c r="A51" s="46" t="s">
        <v>167</v>
      </c>
      <c r="B51" s="51" t="s">
        <v>0</v>
      </c>
      <c r="C51" s="116" t="s">
        <v>93</v>
      </c>
      <c r="D51" s="116" t="s">
        <v>93</v>
      </c>
      <c r="E51" s="116" t="s">
        <v>93</v>
      </c>
      <c r="F51" s="116" t="s">
        <v>93</v>
      </c>
      <c r="G51" s="116" t="s">
        <v>93</v>
      </c>
      <c r="H51" s="116" t="s">
        <v>93</v>
      </c>
      <c r="I51" s="116" t="s">
        <v>93</v>
      </c>
      <c r="J51" s="116" t="s">
        <v>93</v>
      </c>
      <c r="K51" s="52" t="str">
        <f t="shared" si="1"/>
        <v>=</v>
      </c>
    </row>
    <row r="52" spans="1:11" ht="15.75" customHeight="1">
      <c r="A52" s="46" t="s">
        <v>178</v>
      </c>
      <c r="B52" s="51" t="s">
        <v>0</v>
      </c>
      <c r="C52" s="116" t="s">
        <v>93</v>
      </c>
      <c r="D52" s="116" t="s">
        <v>93</v>
      </c>
      <c r="E52" s="116" t="s">
        <v>93</v>
      </c>
      <c r="F52" s="116" t="s">
        <v>93</v>
      </c>
      <c r="G52" s="116" t="s">
        <v>93</v>
      </c>
      <c r="H52" s="116" t="s">
        <v>93</v>
      </c>
      <c r="I52" s="116" t="s">
        <v>93</v>
      </c>
      <c r="J52" s="116" t="s">
        <v>93</v>
      </c>
      <c r="K52" s="52" t="str">
        <f t="shared" si="1"/>
        <v>=</v>
      </c>
    </row>
    <row r="53" spans="1:11" ht="15.75" customHeight="1">
      <c r="A53" s="46" t="s">
        <v>128</v>
      </c>
      <c r="B53" s="51" t="s">
        <v>0</v>
      </c>
      <c r="C53" s="116" t="s">
        <v>93</v>
      </c>
      <c r="D53" s="116" t="s">
        <v>93</v>
      </c>
      <c r="E53" s="116" t="s">
        <v>93</v>
      </c>
      <c r="F53" s="116" t="s">
        <v>93</v>
      </c>
      <c r="G53" s="116" t="s">
        <v>93</v>
      </c>
      <c r="H53" s="116" t="s">
        <v>93</v>
      </c>
      <c r="I53" s="116" t="s">
        <v>93</v>
      </c>
      <c r="J53" s="116" t="s">
        <v>93</v>
      </c>
      <c r="K53" s="52" t="str">
        <f t="shared" si="1"/>
        <v>=</v>
      </c>
    </row>
    <row r="54" spans="1:11" ht="15.75" customHeight="1">
      <c r="A54" s="46" t="s">
        <v>173</v>
      </c>
      <c r="B54" s="51" t="s">
        <v>0</v>
      </c>
      <c r="C54" s="116" t="s">
        <v>93</v>
      </c>
      <c r="D54" s="116" t="s">
        <v>93</v>
      </c>
      <c r="E54" s="116" t="s">
        <v>93</v>
      </c>
      <c r="F54" s="116" t="s">
        <v>93</v>
      </c>
      <c r="G54" s="116" t="s">
        <v>93</v>
      </c>
      <c r="H54" s="116" t="s">
        <v>93</v>
      </c>
      <c r="I54" s="116" t="s">
        <v>93</v>
      </c>
      <c r="J54" s="116" t="s">
        <v>93</v>
      </c>
      <c r="K54" s="52" t="str">
        <f t="shared" si="1"/>
        <v>=</v>
      </c>
    </row>
    <row r="55" spans="1:11" ht="15.75" customHeight="1">
      <c r="A55" s="46" t="s">
        <v>129</v>
      </c>
      <c r="B55" s="51" t="s">
        <v>0</v>
      </c>
      <c r="C55" s="116" t="s">
        <v>93</v>
      </c>
      <c r="D55" s="116" t="s">
        <v>93</v>
      </c>
      <c r="E55" s="116" t="s">
        <v>93</v>
      </c>
      <c r="F55" s="116" t="s">
        <v>93</v>
      </c>
      <c r="G55" s="116" t="s">
        <v>93</v>
      </c>
      <c r="H55" s="116" t="s">
        <v>93</v>
      </c>
      <c r="I55" s="116" t="s">
        <v>93</v>
      </c>
      <c r="J55" s="116" t="s">
        <v>93</v>
      </c>
      <c r="K55" s="52" t="str">
        <f t="shared" si="1"/>
        <v>=</v>
      </c>
    </row>
    <row r="56" spans="1:11" ht="15.75" customHeight="1">
      <c r="A56" s="46" t="s">
        <v>172</v>
      </c>
      <c r="B56" s="51" t="s">
        <v>0</v>
      </c>
      <c r="C56" s="116" t="s">
        <v>93</v>
      </c>
      <c r="D56" s="116" t="s">
        <v>93</v>
      </c>
      <c r="E56" s="116" t="s">
        <v>93</v>
      </c>
      <c r="F56" s="116" t="s">
        <v>93</v>
      </c>
      <c r="G56" s="116" t="s">
        <v>93</v>
      </c>
      <c r="H56" s="116" t="s">
        <v>93</v>
      </c>
      <c r="I56" s="116" t="s">
        <v>93</v>
      </c>
      <c r="J56" s="116" t="s">
        <v>93</v>
      </c>
      <c r="K56" s="52" t="str">
        <f t="shared" si="1"/>
        <v>=</v>
      </c>
    </row>
    <row r="57" spans="1:11" ht="15.75" customHeight="1">
      <c r="A57" s="46" t="s">
        <v>139</v>
      </c>
      <c r="B57" s="51" t="s">
        <v>0</v>
      </c>
      <c r="C57" s="116" t="s">
        <v>93</v>
      </c>
      <c r="D57" s="116" t="s">
        <v>93</v>
      </c>
      <c r="E57" s="116" t="s">
        <v>93</v>
      </c>
      <c r="F57" s="116" t="s">
        <v>93</v>
      </c>
      <c r="G57" s="116" t="s">
        <v>93</v>
      </c>
      <c r="H57" s="116" t="s">
        <v>93</v>
      </c>
      <c r="I57" s="116" t="s">
        <v>93</v>
      </c>
      <c r="J57" s="116" t="s">
        <v>93</v>
      </c>
      <c r="K57" s="52" t="str">
        <f t="shared" si="1"/>
        <v>=</v>
      </c>
    </row>
    <row r="58" spans="1:11" ht="21" customHeight="1">
      <c r="A58" s="50" t="s">
        <v>165</v>
      </c>
      <c r="B58" s="85"/>
      <c r="C58" s="86"/>
      <c r="D58" s="86"/>
      <c r="E58" s="86"/>
      <c r="F58" s="86"/>
      <c r="G58" s="86"/>
      <c r="H58" s="86"/>
      <c r="I58" s="86"/>
      <c r="J58" s="86"/>
      <c r="K58" s="86"/>
    </row>
    <row r="59" spans="1:11" ht="15.75" customHeight="1">
      <c r="A59" s="46" t="s">
        <v>168</v>
      </c>
      <c r="B59" s="51" t="s">
        <v>96</v>
      </c>
      <c r="C59" s="116" t="s">
        <v>93</v>
      </c>
      <c r="D59" s="116" t="s">
        <v>93</v>
      </c>
      <c r="E59" s="116" t="s">
        <v>93</v>
      </c>
      <c r="F59" s="116" t="s">
        <v>93</v>
      </c>
      <c r="G59" s="116" t="s">
        <v>93</v>
      </c>
      <c r="H59" s="116" t="s">
        <v>93</v>
      </c>
      <c r="I59" s="116" t="s">
        <v>93</v>
      </c>
      <c r="J59" s="116" t="s">
        <v>93</v>
      </c>
      <c r="K59" s="52" t="str">
        <f aca="true" t="shared" si="2" ref="K59:K71">IF(ISERROR(AVERAGE(C59:J59)),"=",AVERAGE(C59:J59))</f>
        <v>=</v>
      </c>
    </row>
    <row r="60" spans="1:11" ht="15.75" customHeight="1">
      <c r="A60" s="46" t="s">
        <v>171</v>
      </c>
      <c r="B60" s="51" t="s">
        <v>0</v>
      </c>
      <c r="C60" s="116" t="s">
        <v>93</v>
      </c>
      <c r="D60" s="116" t="s">
        <v>93</v>
      </c>
      <c r="E60" s="116" t="s">
        <v>93</v>
      </c>
      <c r="F60" s="116" t="s">
        <v>93</v>
      </c>
      <c r="G60" s="116" t="s">
        <v>93</v>
      </c>
      <c r="H60" s="116" t="s">
        <v>93</v>
      </c>
      <c r="I60" s="116" t="s">
        <v>93</v>
      </c>
      <c r="J60" s="116" t="s">
        <v>93</v>
      </c>
      <c r="K60" s="52" t="str">
        <f t="shared" si="2"/>
        <v>=</v>
      </c>
    </row>
    <row r="61" spans="1:11" ht="15.75" customHeight="1">
      <c r="A61" s="46" t="s">
        <v>97</v>
      </c>
      <c r="B61" s="51" t="s">
        <v>0</v>
      </c>
      <c r="C61" s="116" t="s">
        <v>93</v>
      </c>
      <c r="D61" s="116" t="s">
        <v>93</v>
      </c>
      <c r="E61" s="116" t="s">
        <v>93</v>
      </c>
      <c r="F61" s="116" t="s">
        <v>93</v>
      </c>
      <c r="G61" s="116" t="s">
        <v>93</v>
      </c>
      <c r="H61" s="116" t="s">
        <v>93</v>
      </c>
      <c r="I61" s="116" t="s">
        <v>93</v>
      </c>
      <c r="J61" s="116" t="s">
        <v>93</v>
      </c>
      <c r="K61" s="52" t="str">
        <f t="shared" si="2"/>
        <v>=</v>
      </c>
    </row>
    <row r="62" spans="1:11" ht="15.75" customHeight="1">
      <c r="A62" s="46" t="s">
        <v>169</v>
      </c>
      <c r="B62" s="51" t="s">
        <v>0</v>
      </c>
      <c r="C62" s="116" t="s">
        <v>93</v>
      </c>
      <c r="D62" s="116" t="s">
        <v>93</v>
      </c>
      <c r="E62" s="116" t="s">
        <v>93</v>
      </c>
      <c r="F62" s="116" t="s">
        <v>93</v>
      </c>
      <c r="G62" s="116" t="s">
        <v>93</v>
      </c>
      <c r="H62" s="116" t="s">
        <v>93</v>
      </c>
      <c r="I62" s="116" t="s">
        <v>93</v>
      </c>
      <c r="J62" s="116" t="s">
        <v>93</v>
      </c>
      <c r="K62" s="52" t="str">
        <f t="shared" si="2"/>
        <v>=</v>
      </c>
    </row>
    <row r="63" spans="1:11" ht="15.75" customHeight="1">
      <c r="A63" s="46" t="s">
        <v>174</v>
      </c>
      <c r="B63" s="51" t="s">
        <v>0</v>
      </c>
      <c r="C63" s="116" t="s">
        <v>93</v>
      </c>
      <c r="D63" s="116" t="s">
        <v>93</v>
      </c>
      <c r="E63" s="116" t="s">
        <v>93</v>
      </c>
      <c r="F63" s="116" t="s">
        <v>93</v>
      </c>
      <c r="G63" s="116" t="s">
        <v>93</v>
      </c>
      <c r="H63" s="116" t="s">
        <v>93</v>
      </c>
      <c r="I63" s="116" t="s">
        <v>93</v>
      </c>
      <c r="J63" s="116" t="s">
        <v>93</v>
      </c>
      <c r="K63" s="52" t="str">
        <f t="shared" si="2"/>
        <v>=</v>
      </c>
    </row>
    <row r="64" spans="1:11" ht="15.75" customHeight="1">
      <c r="A64" s="46" t="s">
        <v>179</v>
      </c>
      <c r="B64" s="51" t="s">
        <v>0</v>
      </c>
      <c r="C64" s="116" t="s">
        <v>93</v>
      </c>
      <c r="D64" s="116" t="s">
        <v>93</v>
      </c>
      <c r="E64" s="116" t="s">
        <v>93</v>
      </c>
      <c r="F64" s="116" t="s">
        <v>93</v>
      </c>
      <c r="G64" s="116" t="s">
        <v>93</v>
      </c>
      <c r="H64" s="116" t="s">
        <v>93</v>
      </c>
      <c r="I64" s="116" t="s">
        <v>93</v>
      </c>
      <c r="J64" s="116" t="s">
        <v>93</v>
      </c>
      <c r="K64" s="52" t="str">
        <f t="shared" si="2"/>
        <v>=</v>
      </c>
    </row>
    <row r="65" spans="1:11" ht="15.75" customHeight="1">
      <c r="A65" s="46" t="s">
        <v>177</v>
      </c>
      <c r="B65" s="51" t="s">
        <v>0</v>
      </c>
      <c r="C65" s="116" t="s">
        <v>93</v>
      </c>
      <c r="D65" s="116" t="s">
        <v>93</v>
      </c>
      <c r="E65" s="116" t="s">
        <v>93</v>
      </c>
      <c r="F65" s="116" t="s">
        <v>93</v>
      </c>
      <c r="G65" s="116" t="s">
        <v>93</v>
      </c>
      <c r="H65" s="116" t="s">
        <v>93</v>
      </c>
      <c r="I65" s="116" t="s">
        <v>93</v>
      </c>
      <c r="J65" s="116" t="s">
        <v>93</v>
      </c>
      <c r="K65" s="52" t="str">
        <f t="shared" si="2"/>
        <v>=</v>
      </c>
    </row>
    <row r="66" spans="1:11" ht="15.75" customHeight="1">
      <c r="A66" s="46" t="s">
        <v>140</v>
      </c>
      <c r="B66" s="51" t="s">
        <v>0</v>
      </c>
      <c r="C66" s="116" t="s">
        <v>93</v>
      </c>
      <c r="D66" s="116" t="s">
        <v>93</v>
      </c>
      <c r="E66" s="116" t="s">
        <v>93</v>
      </c>
      <c r="F66" s="116" t="s">
        <v>93</v>
      </c>
      <c r="G66" s="116" t="s">
        <v>93</v>
      </c>
      <c r="H66" s="116" t="s">
        <v>93</v>
      </c>
      <c r="I66" s="116" t="s">
        <v>93</v>
      </c>
      <c r="J66" s="116" t="s">
        <v>93</v>
      </c>
      <c r="K66" s="52" t="str">
        <f t="shared" si="2"/>
        <v>=</v>
      </c>
    </row>
    <row r="67" spans="1:11" ht="15.75" customHeight="1">
      <c r="A67" s="46" t="s">
        <v>141</v>
      </c>
      <c r="B67" s="51" t="s">
        <v>0</v>
      </c>
      <c r="C67" s="116" t="s">
        <v>93</v>
      </c>
      <c r="D67" s="116" t="s">
        <v>93</v>
      </c>
      <c r="E67" s="116" t="s">
        <v>93</v>
      </c>
      <c r="F67" s="116" t="s">
        <v>93</v>
      </c>
      <c r="G67" s="116" t="s">
        <v>93</v>
      </c>
      <c r="H67" s="116" t="s">
        <v>93</v>
      </c>
      <c r="I67" s="116" t="s">
        <v>93</v>
      </c>
      <c r="J67" s="116" t="s">
        <v>93</v>
      </c>
      <c r="K67" s="52" t="str">
        <f t="shared" si="2"/>
        <v>=</v>
      </c>
    </row>
    <row r="68" spans="1:11" ht="15.75" customHeight="1">
      <c r="A68" s="46" t="s">
        <v>142</v>
      </c>
      <c r="B68" s="51" t="s">
        <v>0</v>
      </c>
      <c r="C68" s="116" t="s">
        <v>93</v>
      </c>
      <c r="D68" s="116" t="s">
        <v>93</v>
      </c>
      <c r="E68" s="116" t="s">
        <v>93</v>
      </c>
      <c r="F68" s="116" t="s">
        <v>93</v>
      </c>
      <c r="G68" s="116" t="s">
        <v>93</v>
      </c>
      <c r="H68" s="116" t="s">
        <v>93</v>
      </c>
      <c r="I68" s="116" t="s">
        <v>93</v>
      </c>
      <c r="J68" s="116" t="s">
        <v>93</v>
      </c>
      <c r="K68" s="52" t="str">
        <f t="shared" si="2"/>
        <v>=</v>
      </c>
    </row>
    <row r="69" spans="1:11" ht="15.75" customHeight="1">
      <c r="A69" s="46" t="s">
        <v>98</v>
      </c>
      <c r="B69" s="51" t="s">
        <v>0</v>
      </c>
      <c r="C69" s="116" t="s">
        <v>93</v>
      </c>
      <c r="D69" s="116" t="s">
        <v>93</v>
      </c>
      <c r="E69" s="116" t="s">
        <v>93</v>
      </c>
      <c r="F69" s="116" t="s">
        <v>93</v>
      </c>
      <c r="G69" s="116" t="s">
        <v>93</v>
      </c>
      <c r="H69" s="116" t="s">
        <v>93</v>
      </c>
      <c r="I69" s="116" t="s">
        <v>93</v>
      </c>
      <c r="J69" s="116" t="s">
        <v>93</v>
      </c>
      <c r="K69" s="52" t="str">
        <f t="shared" si="2"/>
        <v>=</v>
      </c>
    </row>
    <row r="70" spans="1:11" ht="15.75" customHeight="1">
      <c r="A70" s="46" t="s">
        <v>143</v>
      </c>
      <c r="B70" s="51" t="s">
        <v>0</v>
      </c>
      <c r="C70" s="116" t="s">
        <v>93</v>
      </c>
      <c r="D70" s="116" t="s">
        <v>93</v>
      </c>
      <c r="E70" s="116" t="s">
        <v>93</v>
      </c>
      <c r="F70" s="116" t="s">
        <v>93</v>
      </c>
      <c r="G70" s="116" t="s">
        <v>93</v>
      </c>
      <c r="H70" s="116" t="s">
        <v>93</v>
      </c>
      <c r="I70" s="116" t="s">
        <v>93</v>
      </c>
      <c r="J70" s="116" t="s">
        <v>93</v>
      </c>
      <c r="K70" s="52" t="str">
        <f t="shared" si="2"/>
        <v>=</v>
      </c>
    </row>
    <row r="71" spans="1:11" ht="22.5" customHeight="1">
      <c r="A71" s="46" t="s">
        <v>144</v>
      </c>
      <c r="B71" s="51" t="s">
        <v>0</v>
      </c>
      <c r="C71" s="116" t="s">
        <v>93</v>
      </c>
      <c r="D71" s="116" t="s">
        <v>93</v>
      </c>
      <c r="E71" s="116" t="s">
        <v>93</v>
      </c>
      <c r="F71" s="116" t="s">
        <v>93</v>
      </c>
      <c r="G71" s="116" t="s">
        <v>93</v>
      </c>
      <c r="H71" s="116" t="s">
        <v>93</v>
      </c>
      <c r="I71" s="116" t="s">
        <v>93</v>
      </c>
      <c r="J71" s="116" t="s">
        <v>93</v>
      </c>
      <c r="K71" s="52" t="str">
        <f t="shared" si="2"/>
        <v>=</v>
      </c>
    </row>
    <row r="72" spans="1:11" ht="15.75" customHeight="1">
      <c r="A72" s="48" t="s">
        <v>116</v>
      </c>
      <c r="B72" s="33" t="s">
        <v>5</v>
      </c>
      <c r="C72" s="134"/>
      <c r="D72" s="134"/>
      <c r="E72" s="134"/>
      <c r="F72" s="134"/>
      <c r="G72" s="134"/>
      <c r="H72" s="134"/>
      <c r="I72" s="134"/>
      <c r="J72" s="134"/>
      <c r="K72" s="135"/>
    </row>
    <row r="73" spans="1:11" ht="15.75" customHeight="1">
      <c r="A73" s="46" t="s">
        <v>117</v>
      </c>
      <c r="B73" s="51" t="s">
        <v>96</v>
      </c>
      <c r="C73" s="116" t="s">
        <v>93</v>
      </c>
      <c r="D73" s="116" t="s">
        <v>93</v>
      </c>
      <c r="E73" s="116">
        <v>0.6</v>
      </c>
      <c r="F73" s="116">
        <v>0.68</v>
      </c>
      <c r="G73" s="127">
        <v>0.61</v>
      </c>
      <c r="H73" s="127">
        <v>0.65</v>
      </c>
      <c r="I73" s="127">
        <v>0.6</v>
      </c>
      <c r="J73" s="127">
        <v>0.65</v>
      </c>
      <c r="K73" s="52">
        <f>IF(ISERROR(AVERAGE(C73:J73)),"=",AVERAGE(C73:J73))</f>
        <v>0.6316666666666667</v>
      </c>
    </row>
    <row r="74" spans="1:11" ht="15.75" customHeight="1">
      <c r="A74" s="48" t="s">
        <v>118</v>
      </c>
      <c r="B74" s="33" t="s">
        <v>5</v>
      </c>
      <c r="C74" s="136"/>
      <c r="D74" s="136"/>
      <c r="E74" s="136"/>
      <c r="F74" s="136"/>
      <c r="G74" s="136"/>
      <c r="H74" s="136"/>
      <c r="I74" s="136"/>
      <c r="J74" s="136"/>
      <c r="K74" s="135"/>
    </row>
    <row r="75" spans="1:11" ht="15.75" customHeight="1">
      <c r="A75" s="46" t="s">
        <v>117</v>
      </c>
      <c r="B75" s="51" t="s">
        <v>96</v>
      </c>
      <c r="C75" s="116" t="s">
        <v>93</v>
      </c>
      <c r="D75" s="116" t="s">
        <v>93</v>
      </c>
      <c r="E75" s="116">
        <v>0.7</v>
      </c>
      <c r="F75" s="116">
        <v>0.74</v>
      </c>
      <c r="G75" s="127">
        <v>0.62</v>
      </c>
      <c r="H75" s="127">
        <v>0.66</v>
      </c>
      <c r="I75" s="127">
        <v>0.61</v>
      </c>
      <c r="J75" s="127">
        <v>0.66</v>
      </c>
      <c r="K75" s="52">
        <f>IF(ISERROR(AVERAGE(C75:J75)),"=",AVERAGE(C75:J75))</f>
        <v>0.665</v>
      </c>
    </row>
    <row r="76" spans="1:11" ht="15.75" customHeight="1">
      <c r="A76" s="46" t="s">
        <v>162</v>
      </c>
      <c r="B76" s="51" t="s">
        <v>96</v>
      </c>
      <c r="C76" s="116" t="s">
        <v>93</v>
      </c>
      <c r="D76" s="116" t="s">
        <v>93</v>
      </c>
      <c r="E76" s="116" t="s">
        <v>93</v>
      </c>
      <c r="F76" s="116" t="s">
        <v>93</v>
      </c>
      <c r="G76" s="116" t="s">
        <v>93</v>
      </c>
      <c r="H76" s="116" t="s">
        <v>93</v>
      </c>
      <c r="I76" s="127" t="s">
        <v>93</v>
      </c>
      <c r="J76" s="127" t="s">
        <v>93</v>
      </c>
      <c r="K76" s="52" t="str">
        <f>IF(ISERROR(AVERAGE(C76:J76)),"=",AVERAGE(C76:J76))</f>
        <v>=</v>
      </c>
    </row>
    <row r="77" spans="1:12" ht="21" customHeight="1">
      <c r="A77" s="247" t="s">
        <v>130</v>
      </c>
      <c r="B77" s="248"/>
      <c r="C77" s="248"/>
      <c r="D77" s="248"/>
      <c r="E77" s="248"/>
      <c r="F77" s="248"/>
      <c r="G77" s="248"/>
      <c r="H77" s="248"/>
      <c r="I77" s="248"/>
      <c r="J77" s="248"/>
      <c r="K77" s="137"/>
      <c r="L77" s="132"/>
    </row>
    <row r="78" spans="1:12" ht="13.5" customHeight="1">
      <c r="A78" s="249" t="s">
        <v>131</v>
      </c>
      <c r="B78" s="250"/>
      <c r="C78" s="250"/>
      <c r="D78" s="250"/>
      <c r="E78" s="250"/>
      <c r="F78" s="250"/>
      <c r="G78" s="250"/>
      <c r="H78" s="250"/>
      <c r="I78" s="250"/>
      <c r="J78" s="250"/>
      <c r="K78" s="138"/>
      <c r="L78" s="132"/>
    </row>
    <row r="79" spans="1:11" ht="18" customHeight="1">
      <c r="A79" s="48" t="s">
        <v>77</v>
      </c>
      <c r="B79" s="33" t="s">
        <v>5</v>
      </c>
      <c r="C79" s="139"/>
      <c r="D79" s="139"/>
      <c r="E79" s="139"/>
      <c r="F79" s="139"/>
      <c r="G79" s="139"/>
      <c r="H79" s="139"/>
      <c r="I79" s="139"/>
      <c r="J79" s="139"/>
      <c r="K79" s="140"/>
    </row>
    <row r="80" spans="1:11" ht="15.75" customHeight="1">
      <c r="A80" s="46" t="s">
        <v>19</v>
      </c>
      <c r="B80" s="170" t="s">
        <v>26</v>
      </c>
      <c r="C80" s="116" t="s">
        <v>93</v>
      </c>
      <c r="D80" s="116" t="s">
        <v>93</v>
      </c>
      <c r="E80" s="116" t="s">
        <v>93</v>
      </c>
      <c r="F80" s="116" t="s">
        <v>93</v>
      </c>
      <c r="G80" s="116" t="s">
        <v>93</v>
      </c>
      <c r="H80" s="116" t="s">
        <v>93</v>
      </c>
      <c r="I80" s="116" t="s">
        <v>93</v>
      </c>
      <c r="J80" s="116" t="s">
        <v>93</v>
      </c>
      <c r="K80" s="52" t="str">
        <f>IF(ISERROR(AVERAGE(C80:J80)),"=",AVERAGE(C80:J80))</f>
        <v>=</v>
      </c>
    </row>
    <row r="81" spans="1:11" ht="15.75" customHeight="1">
      <c r="A81" s="46" t="s">
        <v>20</v>
      </c>
      <c r="B81" s="51" t="s">
        <v>0</v>
      </c>
      <c r="C81" s="116" t="s">
        <v>93</v>
      </c>
      <c r="D81" s="116" t="s">
        <v>93</v>
      </c>
      <c r="E81" s="116" t="s">
        <v>93</v>
      </c>
      <c r="F81" s="116" t="s">
        <v>93</v>
      </c>
      <c r="G81" s="116" t="s">
        <v>93</v>
      </c>
      <c r="H81" s="116" t="s">
        <v>93</v>
      </c>
      <c r="I81" s="116" t="s">
        <v>93</v>
      </c>
      <c r="J81" s="116" t="s">
        <v>93</v>
      </c>
      <c r="K81" s="52" t="str">
        <f>IF(ISERROR(AVERAGE(C81:J81)),"=",AVERAGE(C81:J81))</f>
        <v>=</v>
      </c>
    </row>
    <row r="82" spans="1:11" ht="27.75" customHeight="1">
      <c r="A82" s="141" t="s">
        <v>78</v>
      </c>
      <c r="B82" s="170" t="s">
        <v>26</v>
      </c>
      <c r="C82" s="116" t="s">
        <v>93</v>
      </c>
      <c r="D82" s="116" t="s">
        <v>93</v>
      </c>
      <c r="E82" s="116" t="s">
        <v>93</v>
      </c>
      <c r="F82" s="116" t="s">
        <v>93</v>
      </c>
      <c r="G82" s="116" t="s">
        <v>93</v>
      </c>
      <c r="H82" s="116" t="s">
        <v>93</v>
      </c>
      <c r="I82" s="116" t="s">
        <v>93</v>
      </c>
      <c r="J82" s="116" t="s">
        <v>93</v>
      </c>
      <c r="K82" s="52" t="str">
        <f>IF(ISERROR(AVERAGE(C82:J82)),"=",AVERAGE(C82:J82))</f>
        <v>=</v>
      </c>
    </row>
    <row r="83" spans="1:11" ht="27.75" customHeight="1">
      <c r="A83" s="248" t="s">
        <v>132</v>
      </c>
      <c r="B83" s="248"/>
      <c r="C83" s="248"/>
      <c r="D83" s="248"/>
      <c r="E83" s="248"/>
      <c r="F83" s="248"/>
      <c r="G83" s="248"/>
      <c r="H83" s="248"/>
      <c r="I83" s="248"/>
      <c r="J83" s="248"/>
      <c r="K83" s="137"/>
    </row>
    <row r="84" spans="1:12" s="25" customFormat="1" ht="26.25" customHeight="1">
      <c r="A84" s="49" t="s">
        <v>99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3"/>
      <c r="L84" s="144"/>
    </row>
    <row r="85" spans="1:11" ht="15.75" customHeight="1">
      <c r="A85" s="46" t="s">
        <v>100</v>
      </c>
      <c r="B85" s="170" t="s">
        <v>26</v>
      </c>
      <c r="C85" s="116" t="s">
        <v>93</v>
      </c>
      <c r="D85" s="116" t="s">
        <v>93</v>
      </c>
      <c r="E85" s="116" t="s">
        <v>93</v>
      </c>
      <c r="F85" s="116" t="s">
        <v>93</v>
      </c>
      <c r="G85" s="116" t="s">
        <v>93</v>
      </c>
      <c r="H85" s="116" t="s">
        <v>93</v>
      </c>
      <c r="I85" s="116" t="s">
        <v>93</v>
      </c>
      <c r="J85" s="116" t="s">
        <v>93</v>
      </c>
      <c r="K85" s="52" t="str">
        <f>IF(ISERROR(AVERAGE(C85:J85)),"=",AVERAGE(C85:J85))</f>
        <v>=</v>
      </c>
    </row>
    <row r="86" spans="1:11" ht="15.75" customHeight="1">
      <c r="A86" s="46" t="s">
        <v>101</v>
      </c>
      <c r="B86" s="51" t="s">
        <v>0</v>
      </c>
      <c r="C86" s="116" t="s">
        <v>93</v>
      </c>
      <c r="D86" s="116" t="s">
        <v>93</v>
      </c>
      <c r="E86" s="116" t="s">
        <v>93</v>
      </c>
      <c r="F86" s="116" t="s">
        <v>93</v>
      </c>
      <c r="G86" s="116" t="s">
        <v>93</v>
      </c>
      <c r="H86" s="116" t="s">
        <v>93</v>
      </c>
      <c r="I86" s="116" t="s">
        <v>93</v>
      </c>
      <c r="J86" s="116" t="s">
        <v>93</v>
      </c>
      <c r="K86" s="52" t="str">
        <f>IF(ISERROR(AVERAGE(C86:J86)),"=",AVERAGE(C86:J86))</f>
        <v>=</v>
      </c>
    </row>
    <row r="87" spans="1:11" ht="15.75" customHeight="1">
      <c r="A87" s="46" t="s">
        <v>102</v>
      </c>
      <c r="B87" s="51" t="s">
        <v>0</v>
      </c>
      <c r="C87" s="116" t="s">
        <v>93</v>
      </c>
      <c r="D87" s="116" t="s">
        <v>93</v>
      </c>
      <c r="E87" s="116" t="s">
        <v>93</v>
      </c>
      <c r="F87" s="116" t="s">
        <v>93</v>
      </c>
      <c r="G87" s="116" t="s">
        <v>93</v>
      </c>
      <c r="H87" s="116" t="s">
        <v>93</v>
      </c>
      <c r="I87" s="116" t="s">
        <v>93</v>
      </c>
      <c r="J87" s="116" t="s">
        <v>93</v>
      </c>
      <c r="K87" s="52" t="str">
        <f>IF(ISERROR(AVERAGE(C87:J87)),"=",AVERAGE(C87:J87))</f>
        <v>=</v>
      </c>
    </row>
    <row r="88" spans="1:11" ht="15.75" customHeight="1">
      <c r="A88" s="46" t="s">
        <v>103</v>
      </c>
      <c r="B88" s="51" t="s">
        <v>0</v>
      </c>
      <c r="C88" s="116" t="s">
        <v>93</v>
      </c>
      <c r="D88" s="116" t="s">
        <v>93</v>
      </c>
      <c r="E88" s="116" t="s">
        <v>93</v>
      </c>
      <c r="F88" s="116" t="s">
        <v>93</v>
      </c>
      <c r="G88" s="116" t="s">
        <v>93</v>
      </c>
      <c r="H88" s="116" t="s">
        <v>93</v>
      </c>
      <c r="I88" s="116" t="s">
        <v>93</v>
      </c>
      <c r="J88" s="116" t="s">
        <v>93</v>
      </c>
      <c r="K88" s="52" t="str">
        <f>IF(ISERROR(AVERAGE(C88:J88)),"=",AVERAGE(C88:J88))</f>
        <v>=</v>
      </c>
    </row>
    <row r="89" spans="1:11" ht="15.75" customHeight="1">
      <c r="A89" s="46" t="s">
        <v>104</v>
      </c>
      <c r="B89" s="51" t="s">
        <v>0</v>
      </c>
      <c r="C89" s="116" t="s">
        <v>93</v>
      </c>
      <c r="D89" s="116" t="s">
        <v>93</v>
      </c>
      <c r="E89" s="116" t="s">
        <v>93</v>
      </c>
      <c r="F89" s="116" t="s">
        <v>93</v>
      </c>
      <c r="G89" s="116" t="s">
        <v>93</v>
      </c>
      <c r="H89" s="116" t="s">
        <v>93</v>
      </c>
      <c r="I89" s="116" t="s">
        <v>93</v>
      </c>
      <c r="J89" s="116" t="s">
        <v>93</v>
      </c>
      <c r="K89" s="52" t="str">
        <f>IF(ISERROR(AVERAGE(C89:J89)),"=",AVERAGE(C89:J89))</f>
        <v>=</v>
      </c>
    </row>
    <row r="90" spans="1:11" ht="22.5" customHeight="1">
      <c r="A90" s="49" t="s">
        <v>180</v>
      </c>
      <c r="B90" s="47"/>
      <c r="C90" s="47"/>
      <c r="D90" s="47"/>
      <c r="E90" s="47"/>
      <c r="F90" s="47"/>
      <c r="G90" s="145"/>
      <c r="H90" s="146"/>
      <c r="I90" s="145"/>
      <c r="J90" s="146"/>
      <c r="K90" s="147"/>
    </row>
    <row r="91" spans="1:11" ht="15.75" customHeight="1">
      <c r="A91" s="46" t="s">
        <v>107</v>
      </c>
      <c r="B91" s="51" t="s">
        <v>92</v>
      </c>
      <c r="C91" s="116">
        <v>4.3</v>
      </c>
      <c r="D91" s="116">
        <v>4.6</v>
      </c>
      <c r="E91" s="52">
        <v>4.3</v>
      </c>
      <c r="F91" s="52">
        <v>4.6</v>
      </c>
      <c r="G91" s="52">
        <v>4.3</v>
      </c>
      <c r="H91" s="52">
        <v>4.6</v>
      </c>
      <c r="I91" s="52">
        <v>4.3</v>
      </c>
      <c r="J91" s="52">
        <v>4.6</v>
      </c>
      <c r="K91" s="126">
        <f>IF(ISERROR(AVERAGE(C91:J91)),"=",AVERAGE(C91:J91))</f>
        <v>4.449999999999999</v>
      </c>
    </row>
    <row r="92" spans="1:11" ht="15.75" customHeight="1">
      <c r="A92" s="46" t="s">
        <v>108</v>
      </c>
      <c r="B92" s="51" t="s">
        <v>0</v>
      </c>
      <c r="C92" s="116">
        <v>3.4</v>
      </c>
      <c r="D92" s="116">
        <v>3.8</v>
      </c>
      <c r="E92" s="52">
        <v>3.4</v>
      </c>
      <c r="F92" s="52">
        <v>3.8</v>
      </c>
      <c r="G92" s="52">
        <v>3.4</v>
      </c>
      <c r="H92" s="52">
        <v>3.8</v>
      </c>
      <c r="I92" s="52">
        <v>3.4</v>
      </c>
      <c r="J92" s="52">
        <v>3.8</v>
      </c>
      <c r="K92" s="126">
        <f>IF(ISERROR(AVERAGE(C92:J92)),"=",AVERAGE(C92:J92))</f>
        <v>3.5999999999999996</v>
      </c>
    </row>
    <row r="93" spans="1:11" ht="15.75" customHeight="1">
      <c r="A93" s="46" t="s">
        <v>109</v>
      </c>
      <c r="B93" s="51" t="s">
        <v>0</v>
      </c>
      <c r="C93" s="116">
        <v>3.5</v>
      </c>
      <c r="D93" s="116">
        <v>4.4</v>
      </c>
      <c r="E93" s="52">
        <v>3.5</v>
      </c>
      <c r="F93" s="52">
        <v>4.4</v>
      </c>
      <c r="G93" s="52">
        <v>3.5</v>
      </c>
      <c r="H93" s="52">
        <v>4.4</v>
      </c>
      <c r="I93" s="52">
        <v>3.5</v>
      </c>
      <c r="J93" s="52">
        <v>4.4</v>
      </c>
      <c r="K93" s="126">
        <f>IF(ISERROR(AVERAGE(C93:J93)),"=",AVERAGE(C93:J93))</f>
        <v>3.95</v>
      </c>
    </row>
    <row r="94" spans="1:11" ht="15.75" customHeight="1">
      <c r="A94" s="46" t="s">
        <v>110</v>
      </c>
      <c r="B94" s="51" t="s">
        <v>0</v>
      </c>
      <c r="C94" s="116">
        <v>3.4</v>
      </c>
      <c r="D94" s="116">
        <v>3.8</v>
      </c>
      <c r="E94" s="52">
        <v>3.4</v>
      </c>
      <c r="F94" s="52">
        <v>3.8</v>
      </c>
      <c r="G94" s="52">
        <v>3.4</v>
      </c>
      <c r="H94" s="52">
        <v>3.8</v>
      </c>
      <c r="I94" s="52">
        <v>3.4</v>
      </c>
      <c r="J94" s="52">
        <v>3.8</v>
      </c>
      <c r="K94" s="126">
        <f>IF(ISERROR(AVERAGE(C94:J94)),"=",AVERAGE(C94:J94))</f>
        <v>3.5999999999999996</v>
      </c>
    </row>
    <row r="95" spans="1:11" ht="18" customHeight="1">
      <c r="A95" s="49" t="s">
        <v>23</v>
      </c>
      <c r="B95" s="33" t="s">
        <v>5</v>
      </c>
      <c r="C95" s="139"/>
      <c r="D95" s="139"/>
      <c r="E95" s="139"/>
      <c r="F95" s="139"/>
      <c r="G95" s="148"/>
      <c r="H95" s="149"/>
      <c r="I95" s="148"/>
      <c r="J95" s="149"/>
      <c r="K95" s="147"/>
    </row>
    <row r="96" spans="1:11" ht="18" customHeight="1">
      <c r="A96" s="33" t="s">
        <v>13</v>
      </c>
      <c r="B96" s="33"/>
      <c r="C96" s="139"/>
      <c r="D96" s="139"/>
      <c r="E96" s="139"/>
      <c r="F96" s="139"/>
      <c r="G96" s="148"/>
      <c r="H96" s="149"/>
      <c r="I96" s="148"/>
      <c r="J96" s="149"/>
      <c r="K96" s="147"/>
    </row>
    <row r="97" spans="1:11" ht="15.75" customHeight="1">
      <c r="A97" s="150" t="s">
        <v>79</v>
      </c>
      <c r="B97" s="51" t="s">
        <v>27</v>
      </c>
      <c r="C97" s="116">
        <v>1.05</v>
      </c>
      <c r="D97" s="116">
        <v>1.07</v>
      </c>
      <c r="E97" s="52">
        <v>1.06</v>
      </c>
      <c r="F97" s="52">
        <v>1.08</v>
      </c>
      <c r="G97" s="52">
        <v>1.06</v>
      </c>
      <c r="H97" s="52">
        <v>1.08</v>
      </c>
      <c r="I97" s="52">
        <v>1.07</v>
      </c>
      <c r="J97" s="52">
        <v>1.09</v>
      </c>
      <c r="K97" s="52">
        <f>IF(ISERROR(AVERAGE(C97:J97)),"=",AVERAGE(C97:J97))</f>
        <v>1.07</v>
      </c>
    </row>
    <row r="98" spans="1:11" ht="15.75" customHeight="1">
      <c r="A98" s="151" t="s">
        <v>66</v>
      </c>
      <c r="B98" s="33" t="s">
        <v>5</v>
      </c>
      <c r="C98" s="134"/>
      <c r="D98" s="134"/>
      <c r="E98" s="86"/>
      <c r="F98" s="86"/>
      <c r="G98" s="86"/>
      <c r="H98" s="86"/>
      <c r="I98" s="86"/>
      <c r="J98" s="86"/>
      <c r="K98" s="119"/>
    </row>
    <row r="99" spans="1:11" ht="15.75" customHeight="1">
      <c r="A99" s="152" t="s">
        <v>32</v>
      </c>
      <c r="B99" s="51" t="s">
        <v>27</v>
      </c>
      <c r="C99" s="116">
        <v>1.42</v>
      </c>
      <c r="D99" s="116">
        <v>1.44</v>
      </c>
      <c r="E99" s="52">
        <v>1.42</v>
      </c>
      <c r="F99" s="52">
        <v>1.44</v>
      </c>
      <c r="G99" s="52">
        <v>1.42</v>
      </c>
      <c r="H99" s="52">
        <v>1.44</v>
      </c>
      <c r="I99" s="52">
        <v>1.42</v>
      </c>
      <c r="J99" s="52">
        <v>1.44</v>
      </c>
      <c r="K99" s="52">
        <f>IF(ISERROR(AVERAGE(C99:J99)),"=",AVERAGE(C99:J99))</f>
        <v>1.4299999999999997</v>
      </c>
    </row>
    <row r="100" spans="1:11" ht="15.75" customHeight="1">
      <c r="A100" s="152" t="s">
        <v>33</v>
      </c>
      <c r="B100" s="51" t="s">
        <v>0</v>
      </c>
      <c r="C100" s="116">
        <v>1.26</v>
      </c>
      <c r="D100" s="116">
        <v>1.28</v>
      </c>
      <c r="E100" s="52">
        <v>1.26</v>
      </c>
      <c r="F100" s="52">
        <v>1.28</v>
      </c>
      <c r="G100" s="52">
        <v>1.26</v>
      </c>
      <c r="H100" s="52">
        <v>1.28</v>
      </c>
      <c r="I100" s="52">
        <v>1.26</v>
      </c>
      <c r="J100" s="52">
        <v>1.28</v>
      </c>
      <c r="K100" s="52">
        <f>IF(ISERROR(AVERAGE(C100:J100)),"=",AVERAGE(C100:J100))</f>
        <v>1.27</v>
      </c>
    </row>
    <row r="101" spans="1:11" ht="15.75" customHeight="1">
      <c r="A101" s="46" t="s">
        <v>36</v>
      </c>
      <c r="B101" s="51" t="s">
        <v>0</v>
      </c>
      <c r="C101" s="116">
        <v>1.9</v>
      </c>
      <c r="D101" s="116">
        <v>1.94</v>
      </c>
      <c r="E101" s="52">
        <v>1.9</v>
      </c>
      <c r="F101" s="52">
        <v>1.94</v>
      </c>
      <c r="G101" s="52">
        <v>1.9</v>
      </c>
      <c r="H101" s="52">
        <v>1.94</v>
      </c>
      <c r="I101" s="52">
        <v>1.9</v>
      </c>
      <c r="J101" s="52">
        <v>1.94</v>
      </c>
      <c r="K101" s="52">
        <f>IF(ISERROR(AVERAGE(C101:J101)),"=",AVERAGE(C101:J101))</f>
        <v>1.92</v>
      </c>
    </row>
    <row r="102" spans="1:11" ht="15.75" customHeight="1">
      <c r="A102" s="151" t="s">
        <v>37</v>
      </c>
      <c r="B102" s="33"/>
      <c r="C102" s="134"/>
      <c r="D102" s="134"/>
      <c r="E102" s="86"/>
      <c r="F102" s="86"/>
      <c r="G102" s="86"/>
      <c r="H102" s="86"/>
      <c r="I102" s="86"/>
      <c r="J102" s="86"/>
      <c r="K102" s="147"/>
    </row>
    <row r="103" spans="1:11" ht="15.75" customHeight="1">
      <c r="A103" s="152" t="s">
        <v>34</v>
      </c>
      <c r="B103" s="51" t="s">
        <v>0</v>
      </c>
      <c r="C103" s="116">
        <v>1.46</v>
      </c>
      <c r="D103" s="116">
        <v>1.52</v>
      </c>
      <c r="E103" s="52">
        <v>1.47</v>
      </c>
      <c r="F103" s="52">
        <v>1.53</v>
      </c>
      <c r="G103" s="52">
        <v>1.47</v>
      </c>
      <c r="H103" s="52">
        <v>1.53</v>
      </c>
      <c r="I103" s="52">
        <v>1.47</v>
      </c>
      <c r="J103" s="52">
        <v>1.53</v>
      </c>
      <c r="K103" s="52">
        <f>IF(ISERROR(AVERAGE(C103:J103)),"=",AVERAGE(C103:J103))</f>
        <v>1.4975</v>
      </c>
    </row>
    <row r="104" spans="1:11" ht="15.75" customHeight="1">
      <c r="A104" s="152" t="s">
        <v>35</v>
      </c>
      <c r="B104" s="51" t="s">
        <v>0</v>
      </c>
      <c r="C104" s="116">
        <v>1.52</v>
      </c>
      <c r="D104" s="116">
        <v>1.58</v>
      </c>
      <c r="E104" s="52">
        <v>1.53</v>
      </c>
      <c r="F104" s="52">
        <v>1.59</v>
      </c>
      <c r="G104" s="52">
        <v>1.53</v>
      </c>
      <c r="H104" s="52">
        <v>1.59</v>
      </c>
      <c r="I104" s="52">
        <v>1.53</v>
      </c>
      <c r="J104" s="52">
        <v>1.59</v>
      </c>
      <c r="K104" s="52">
        <f>IF(ISERROR(AVERAGE(C104:J104)),"=",AVERAGE(C104:J104))</f>
        <v>1.5574999999999999</v>
      </c>
    </row>
    <row r="105" spans="1:10" ht="12.75">
      <c r="A105" s="2"/>
      <c r="B105" s="2"/>
      <c r="C105" s="116"/>
      <c r="D105" s="116"/>
      <c r="E105" s="2"/>
      <c r="F105" s="2"/>
      <c r="G105" s="2"/>
      <c r="H105" s="2"/>
      <c r="I105" s="2"/>
      <c r="J105" s="2"/>
    </row>
    <row r="106" spans="1:11" ht="20.25" customHeight="1">
      <c r="A106" s="112"/>
      <c r="B106" s="113"/>
      <c r="C106" s="251" t="s">
        <v>236</v>
      </c>
      <c r="D106" s="252"/>
      <c r="E106" s="251" t="s">
        <v>237</v>
      </c>
      <c r="F106" s="252"/>
      <c r="G106" s="251" t="s">
        <v>238</v>
      </c>
      <c r="H106" s="252"/>
      <c r="I106" s="251" t="s">
        <v>239</v>
      </c>
      <c r="J106" s="252"/>
      <c r="K106" s="114" t="s">
        <v>123</v>
      </c>
    </row>
    <row r="107" spans="1:11" ht="18" customHeight="1">
      <c r="A107" s="153"/>
      <c r="B107" s="154"/>
      <c r="C107" s="174" t="s">
        <v>124</v>
      </c>
      <c r="D107" s="174" t="s">
        <v>125</v>
      </c>
      <c r="E107" s="174" t="s">
        <v>124</v>
      </c>
      <c r="F107" s="174" t="s">
        <v>125</v>
      </c>
      <c r="G107" s="174" t="s">
        <v>124</v>
      </c>
      <c r="H107" s="174" t="s">
        <v>125</v>
      </c>
      <c r="I107" s="174" t="s">
        <v>124</v>
      </c>
      <c r="J107" s="174" t="s">
        <v>125</v>
      </c>
      <c r="K107" s="171" t="s">
        <v>240</v>
      </c>
    </row>
    <row r="108" spans="1:11" ht="30" customHeight="1">
      <c r="A108" s="47" t="s">
        <v>80</v>
      </c>
      <c r="B108" s="155"/>
      <c r="C108" s="156"/>
      <c r="D108" s="156"/>
      <c r="K108" s="157"/>
    </row>
    <row r="109" spans="1:10" ht="20.25" customHeight="1">
      <c r="A109" s="158" t="s">
        <v>46</v>
      </c>
      <c r="E109" s="89"/>
      <c r="F109" s="89"/>
      <c r="G109" s="89"/>
      <c r="H109" s="89"/>
      <c r="I109" s="89"/>
      <c r="J109" s="89"/>
    </row>
    <row r="110" spans="1:11" ht="18" customHeight="1">
      <c r="A110" s="48" t="s">
        <v>112</v>
      </c>
      <c r="B110" s="33" t="s">
        <v>5</v>
      </c>
      <c r="C110" s="246"/>
      <c r="D110" s="246"/>
      <c r="E110" s="246"/>
      <c r="F110" s="246"/>
      <c r="G110" s="33"/>
      <c r="H110" s="33"/>
      <c r="I110" s="33"/>
      <c r="J110" s="33"/>
      <c r="K110" s="160"/>
    </row>
    <row r="111" spans="1:11" ht="18" customHeight="1">
      <c r="A111" s="46" t="s">
        <v>133</v>
      </c>
      <c r="B111" s="51" t="s">
        <v>27</v>
      </c>
      <c r="C111" s="116">
        <v>2.37</v>
      </c>
      <c r="D111" s="116">
        <v>2.47</v>
      </c>
      <c r="E111" s="52">
        <v>2.37</v>
      </c>
      <c r="F111" s="52">
        <v>2.47</v>
      </c>
      <c r="G111" s="52">
        <v>2.37</v>
      </c>
      <c r="H111" s="52">
        <v>2.47</v>
      </c>
      <c r="I111" s="52">
        <v>2.4</v>
      </c>
      <c r="J111" s="52">
        <v>2.5</v>
      </c>
      <c r="K111" s="52">
        <f aca="true" t="shared" si="3" ref="K111:K116">IF(ISERROR(AVERAGE(C111:J111)),"=",AVERAGE(C111:J111))</f>
        <v>2.4275</v>
      </c>
    </row>
    <row r="112" spans="1:11" ht="18" customHeight="1">
      <c r="A112" s="46" t="s">
        <v>134</v>
      </c>
      <c r="B112" s="51" t="s">
        <v>0</v>
      </c>
      <c r="C112" s="116">
        <v>2.15</v>
      </c>
      <c r="D112" s="116">
        <v>2.25</v>
      </c>
      <c r="E112" s="52">
        <v>2.15</v>
      </c>
      <c r="F112" s="52">
        <v>2.25</v>
      </c>
      <c r="G112" s="52">
        <v>2.18</v>
      </c>
      <c r="H112" s="52">
        <v>2.28</v>
      </c>
      <c r="I112" s="52">
        <v>2.18</v>
      </c>
      <c r="J112" s="52">
        <v>2.28</v>
      </c>
      <c r="K112" s="52">
        <f t="shared" si="3"/>
        <v>2.215</v>
      </c>
    </row>
    <row r="113" spans="1:11" ht="18" customHeight="1">
      <c r="A113" s="46" t="s">
        <v>135</v>
      </c>
      <c r="B113" s="51" t="s">
        <v>0</v>
      </c>
      <c r="C113" s="116">
        <v>2.1</v>
      </c>
      <c r="D113" s="116">
        <v>2.2</v>
      </c>
      <c r="E113" s="52">
        <v>2.1</v>
      </c>
      <c r="F113" s="52">
        <v>2.2</v>
      </c>
      <c r="G113" s="52">
        <v>2.13</v>
      </c>
      <c r="H113" s="52">
        <v>2.23</v>
      </c>
      <c r="I113" s="52">
        <v>2.16</v>
      </c>
      <c r="J113" s="52">
        <v>2.26</v>
      </c>
      <c r="K113" s="52">
        <f t="shared" si="3"/>
        <v>2.1725000000000003</v>
      </c>
    </row>
    <row r="114" spans="1:11" ht="18" customHeight="1">
      <c r="A114" s="46" t="s">
        <v>136</v>
      </c>
      <c r="B114" s="51" t="s">
        <v>0</v>
      </c>
      <c r="C114" s="116">
        <v>1.86</v>
      </c>
      <c r="D114" s="116">
        <v>1.96</v>
      </c>
      <c r="E114" s="52">
        <v>1.86</v>
      </c>
      <c r="F114" s="52">
        <v>1.96</v>
      </c>
      <c r="G114" s="52">
        <v>1.86</v>
      </c>
      <c r="H114" s="52">
        <v>1.96</v>
      </c>
      <c r="I114" s="52">
        <v>1.88</v>
      </c>
      <c r="J114" s="52">
        <v>1.98</v>
      </c>
      <c r="K114" s="52">
        <f t="shared" si="3"/>
        <v>1.915</v>
      </c>
    </row>
    <row r="115" spans="1:11" ht="18" customHeight="1">
      <c r="A115" s="46" t="s">
        <v>81</v>
      </c>
      <c r="B115" s="51" t="s">
        <v>0</v>
      </c>
      <c r="C115" s="116">
        <v>1.79</v>
      </c>
      <c r="D115" s="116">
        <v>1.86</v>
      </c>
      <c r="E115" s="52">
        <v>1.79</v>
      </c>
      <c r="F115" s="52">
        <v>1.86</v>
      </c>
      <c r="G115" s="52">
        <v>1.79</v>
      </c>
      <c r="H115" s="52">
        <v>1.86</v>
      </c>
      <c r="I115" s="52">
        <v>1.84</v>
      </c>
      <c r="J115" s="52">
        <v>1.91</v>
      </c>
      <c r="K115" s="52">
        <f t="shared" si="3"/>
        <v>1.8375</v>
      </c>
    </row>
    <row r="116" spans="1:11" ht="18" customHeight="1">
      <c r="A116" s="46" t="s">
        <v>64</v>
      </c>
      <c r="B116" s="51" t="s">
        <v>0</v>
      </c>
      <c r="C116" s="116">
        <v>1.32</v>
      </c>
      <c r="D116" s="116">
        <v>1.4</v>
      </c>
      <c r="E116" s="52">
        <v>1.32</v>
      </c>
      <c r="F116" s="52">
        <v>1.4</v>
      </c>
      <c r="G116" s="52">
        <v>1.32</v>
      </c>
      <c r="H116" s="52">
        <v>1.4</v>
      </c>
      <c r="I116" s="52">
        <v>1.35</v>
      </c>
      <c r="J116" s="52">
        <v>1.43</v>
      </c>
      <c r="K116" s="52">
        <f t="shared" si="3"/>
        <v>1.3675</v>
      </c>
    </row>
    <row r="117" spans="1:11" ht="18" customHeight="1">
      <c r="A117" s="48" t="s">
        <v>82</v>
      </c>
      <c r="B117" s="33"/>
      <c r="C117" s="119"/>
      <c r="D117" s="119"/>
      <c r="E117" s="119"/>
      <c r="F117" s="119"/>
      <c r="G117" s="118"/>
      <c r="H117" s="146"/>
      <c r="I117" s="118"/>
      <c r="J117" s="146"/>
      <c r="K117" s="147"/>
    </row>
    <row r="118" spans="1:11" ht="18" customHeight="1">
      <c r="A118" s="151" t="s">
        <v>14</v>
      </c>
      <c r="B118" s="33"/>
      <c r="C118" s="139"/>
      <c r="D118" s="139"/>
      <c r="E118" s="139"/>
      <c r="F118" s="139"/>
      <c r="G118" s="118"/>
      <c r="H118" s="146"/>
      <c r="I118" s="118"/>
      <c r="J118" s="146"/>
      <c r="K118" s="147"/>
    </row>
    <row r="119" spans="1:11" ht="18" customHeight="1">
      <c r="A119" s="161" t="s">
        <v>67</v>
      </c>
      <c r="B119" s="51" t="s">
        <v>27</v>
      </c>
      <c r="C119" s="116">
        <v>1.68</v>
      </c>
      <c r="D119" s="116">
        <v>1.83</v>
      </c>
      <c r="E119" s="52">
        <v>1.68</v>
      </c>
      <c r="F119" s="52">
        <v>1.83</v>
      </c>
      <c r="G119" s="52">
        <v>1.68</v>
      </c>
      <c r="H119" s="52">
        <v>1.83</v>
      </c>
      <c r="I119" s="52">
        <v>1.68</v>
      </c>
      <c r="J119" s="52">
        <v>1.83</v>
      </c>
      <c r="K119" s="52">
        <f>IF(ISERROR(AVERAGE(C119:J119)),"=",AVERAGE(C119:J119))</f>
        <v>1.755</v>
      </c>
    </row>
    <row r="120" spans="1:11" ht="18" customHeight="1">
      <c r="A120" s="161" t="s">
        <v>68</v>
      </c>
      <c r="B120" s="51" t="s">
        <v>0</v>
      </c>
      <c r="C120" s="116">
        <v>1.46</v>
      </c>
      <c r="D120" s="116">
        <v>1.65</v>
      </c>
      <c r="E120" s="52">
        <v>1.46</v>
      </c>
      <c r="F120" s="52">
        <v>1.65</v>
      </c>
      <c r="G120" s="52">
        <v>1.46</v>
      </c>
      <c r="H120" s="52">
        <v>1.65</v>
      </c>
      <c r="I120" s="52">
        <v>1.46</v>
      </c>
      <c r="J120" s="52">
        <v>1.65</v>
      </c>
      <c r="K120" s="52">
        <f>IF(ISERROR(AVERAGE(C120:J120)),"=",AVERAGE(C120:J120))</f>
        <v>1.555</v>
      </c>
    </row>
    <row r="121" spans="1:11" ht="18" customHeight="1">
      <c r="A121" s="46" t="s">
        <v>15</v>
      </c>
      <c r="B121" s="51"/>
      <c r="C121" s="116"/>
      <c r="D121" s="116"/>
      <c r="E121" s="52"/>
      <c r="F121" s="52"/>
      <c r="G121" s="52"/>
      <c r="H121" s="52"/>
      <c r="I121" s="52"/>
      <c r="J121" s="52"/>
      <c r="K121" s="52"/>
    </row>
    <row r="122" spans="1:11" ht="18" customHeight="1">
      <c r="A122" s="161" t="s">
        <v>67</v>
      </c>
      <c r="B122" s="51" t="s">
        <v>0</v>
      </c>
      <c r="C122" s="116">
        <v>1.21</v>
      </c>
      <c r="D122" s="116">
        <v>1.36</v>
      </c>
      <c r="E122" s="52">
        <v>1.21</v>
      </c>
      <c r="F122" s="52">
        <v>1.36</v>
      </c>
      <c r="G122" s="52">
        <v>1.21</v>
      </c>
      <c r="H122" s="52">
        <v>1.36</v>
      </c>
      <c r="I122" s="52">
        <v>1.21</v>
      </c>
      <c r="J122" s="52">
        <v>1.36</v>
      </c>
      <c r="K122" s="52">
        <f>IF(ISERROR(AVERAGE(C122:J122)),"=",AVERAGE(C122:J122))</f>
        <v>1.2850000000000001</v>
      </c>
    </row>
    <row r="123" spans="1:11" ht="18" customHeight="1">
      <c r="A123" s="161" t="s">
        <v>68</v>
      </c>
      <c r="B123" s="51" t="s">
        <v>0</v>
      </c>
      <c r="C123" s="116">
        <v>1.02</v>
      </c>
      <c r="D123" s="116">
        <v>1.09</v>
      </c>
      <c r="E123" s="52">
        <v>1.02</v>
      </c>
      <c r="F123" s="52">
        <v>1.09</v>
      </c>
      <c r="G123" s="52">
        <v>1.02</v>
      </c>
      <c r="H123" s="52">
        <v>1.09</v>
      </c>
      <c r="I123" s="52">
        <v>1.02</v>
      </c>
      <c r="J123" s="52">
        <v>1.09</v>
      </c>
      <c r="K123" s="52">
        <f>IF(ISERROR(AVERAGE(C123:J123)),"=",AVERAGE(C123:J123))</f>
        <v>1.055</v>
      </c>
    </row>
    <row r="124" spans="1:11" ht="18" customHeight="1">
      <c r="A124" s="46" t="s">
        <v>16</v>
      </c>
      <c r="B124" s="51" t="s">
        <v>0</v>
      </c>
      <c r="C124" s="116">
        <v>0.71</v>
      </c>
      <c r="D124" s="116">
        <v>0.84</v>
      </c>
      <c r="E124" s="52">
        <v>0.71</v>
      </c>
      <c r="F124" s="52">
        <v>0.84</v>
      </c>
      <c r="G124" s="52">
        <v>0.71</v>
      </c>
      <c r="H124" s="52">
        <v>0.84</v>
      </c>
      <c r="I124" s="52">
        <v>0.71</v>
      </c>
      <c r="J124" s="52">
        <v>0.84</v>
      </c>
      <c r="K124" s="52">
        <f>IF(ISERROR(AVERAGE(C124:J124)),"=",AVERAGE(C124:J124))</f>
        <v>0.7749999999999999</v>
      </c>
    </row>
    <row r="125" spans="1:11" ht="18" customHeight="1">
      <c r="A125" s="48" t="s">
        <v>22</v>
      </c>
      <c r="B125" s="33"/>
      <c r="C125" s="119"/>
      <c r="D125" s="119"/>
      <c r="E125" s="119"/>
      <c r="F125" s="119"/>
      <c r="G125" s="119"/>
      <c r="H125" s="119"/>
      <c r="I125" s="118"/>
      <c r="J125" s="146"/>
      <c r="K125" s="147"/>
    </row>
    <row r="126" spans="1:11" ht="18" customHeight="1">
      <c r="A126" s="46" t="s">
        <v>38</v>
      </c>
      <c r="B126" s="51" t="s">
        <v>27</v>
      </c>
      <c r="C126" s="116">
        <v>1.23</v>
      </c>
      <c r="D126" s="116">
        <v>1.35</v>
      </c>
      <c r="E126" s="52">
        <v>1.22</v>
      </c>
      <c r="F126" s="52">
        <v>1.34</v>
      </c>
      <c r="G126" s="52">
        <v>1.23</v>
      </c>
      <c r="H126" s="52">
        <v>1.35</v>
      </c>
      <c r="I126" s="52">
        <v>1.25</v>
      </c>
      <c r="J126" s="52">
        <v>1.37</v>
      </c>
      <c r="K126" s="52">
        <f>IF(ISERROR(AVERAGE(C126:J126)),"=",AVERAGE(C126:J126))</f>
        <v>1.2925</v>
      </c>
    </row>
    <row r="127" spans="1:12" ht="18" customHeight="1">
      <c r="A127" s="46" t="s">
        <v>91</v>
      </c>
      <c r="B127" s="51" t="s">
        <v>0</v>
      </c>
      <c r="C127" s="116">
        <v>1.24</v>
      </c>
      <c r="D127" s="116">
        <v>1.4</v>
      </c>
      <c r="E127" s="52">
        <v>1.24</v>
      </c>
      <c r="F127" s="52">
        <v>1.4</v>
      </c>
      <c r="G127" s="52">
        <v>1.25</v>
      </c>
      <c r="H127" s="52">
        <v>1.41</v>
      </c>
      <c r="I127" s="52">
        <v>1.26</v>
      </c>
      <c r="J127" s="52">
        <v>1.42</v>
      </c>
      <c r="K127" s="52">
        <f>IF(ISERROR(AVERAGE(C127:J127)),"=",AVERAGE(C127:J127))</f>
        <v>1.3275</v>
      </c>
      <c r="L127" s="162"/>
    </row>
    <row r="128" spans="1:11" ht="24" customHeight="1">
      <c r="A128" s="47" t="s">
        <v>71</v>
      </c>
      <c r="B128" s="47"/>
      <c r="C128" s="163"/>
      <c r="D128" s="163"/>
      <c r="E128" s="163"/>
      <c r="F128" s="163"/>
      <c r="G128" s="164"/>
      <c r="H128" s="146"/>
      <c r="I128" s="164"/>
      <c r="J128" s="146"/>
      <c r="K128" s="159"/>
    </row>
    <row r="129" spans="1:11" ht="18" customHeight="1">
      <c r="A129" s="48" t="s">
        <v>113</v>
      </c>
      <c r="B129" s="33"/>
      <c r="C129" s="163"/>
      <c r="D129" s="163"/>
      <c r="E129" s="163"/>
      <c r="F129" s="163"/>
      <c r="G129" s="118"/>
      <c r="H129" s="146"/>
      <c r="I129" s="118"/>
      <c r="J129" s="146"/>
      <c r="K129" s="159"/>
    </row>
    <row r="130" spans="1:11" ht="18" customHeight="1">
      <c r="A130" s="46" t="s">
        <v>42</v>
      </c>
      <c r="B130" s="51" t="s">
        <v>27</v>
      </c>
      <c r="C130" s="116">
        <v>2.5</v>
      </c>
      <c r="D130" s="116">
        <v>3</v>
      </c>
      <c r="E130" s="52">
        <v>2.5</v>
      </c>
      <c r="F130" s="52">
        <v>3</v>
      </c>
      <c r="G130" s="52">
        <v>2.5</v>
      </c>
      <c r="H130" s="52">
        <v>3</v>
      </c>
      <c r="I130" s="52">
        <v>2.5</v>
      </c>
      <c r="J130" s="52">
        <v>3</v>
      </c>
      <c r="K130" s="52">
        <f aca="true" t="shared" si="4" ref="K130:K136">IF(ISERROR(AVERAGE(C130:J130)),"=",AVERAGE(C130:J130))</f>
        <v>2.75</v>
      </c>
    </row>
    <row r="131" spans="1:11" ht="18" customHeight="1">
      <c r="A131" s="46" t="s">
        <v>43</v>
      </c>
      <c r="B131" s="51" t="s">
        <v>0</v>
      </c>
      <c r="C131" s="116">
        <v>3.9</v>
      </c>
      <c r="D131" s="116">
        <v>4.8</v>
      </c>
      <c r="E131" s="52">
        <v>3.9</v>
      </c>
      <c r="F131" s="52">
        <v>4.8</v>
      </c>
      <c r="G131" s="52">
        <v>3.9</v>
      </c>
      <c r="H131" s="52">
        <v>4.8</v>
      </c>
      <c r="I131" s="52">
        <v>3.9</v>
      </c>
      <c r="J131" s="52">
        <v>4.8</v>
      </c>
      <c r="K131" s="52">
        <f t="shared" si="4"/>
        <v>4.35</v>
      </c>
    </row>
    <row r="132" spans="1:11" ht="18" customHeight="1">
      <c r="A132" s="46" t="s">
        <v>44</v>
      </c>
      <c r="B132" s="51" t="s">
        <v>0</v>
      </c>
      <c r="C132" s="116">
        <v>2.53</v>
      </c>
      <c r="D132" s="116">
        <v>2.63</v>
      </c>
      <c r="E132" s="52">
        <v>2.53</v>
      </c>
      <c r="F132" s="52">
        <v>2.63</v>
      </c>
      <c r="G132" s="52">
        <v>2.53</v>
      </c>
      <c r="H132" s="52">
        <v>2.63</v>
      </c>
      <c r="I132" s="52">
        <v>2.58</v>
      </c>
      <c r="J132" s="52">
        <v>2.68</v>
      </c>
      <c r="K132" s="52">
        <f t="shared" si="4"/>
        <v>2.5925000000000002</v>
      </c>
    </row>
    <row r="133" spans="1:11" ht="18" customHeight="1">
      <c r="A133" s="46" t="s">
        <v>39</v>
      </c>
      <c r="B133" s="51" t="s">
        <v>0</v>
      </c>
      <c r="C133" s="116">
        <v>2.41</v>
      </c>
      <c r="D133" s="116">
        <v>2.51</v>
      </c>
      <c r="E133" s="52">
        <v>2.41</v>
      </c>
      <c r="F133" s="52">
        <v>2.51</v>
      </c>
      <c r="G133" s="52">
        <v>2.41</v>
      </c>
      <c r="H133" s="52">
        <v>2.51</v>
      </c>
      <c r="I133" s="52">
        <v>2.46</v>
      </c>
      <c r="J133" s="52">
        <v>2.56</v>
      </c>
      <c r="K133" s="52">
        <f t="shared" si="4"/>
        <v>2.4724999999999997</v>
      </c>
    </row>
    <row r="134" spans="1:11" ht="18" customHeight="1">
      <c r="A134" s="46" t="s">
        <v>40</v>
      </c>
      <c r="B134" s="51" t="s">
        <v>0</v>
      </c>
      <c r="C134" s="116">
        <v>2.78</v>
      </c>
      <c r="D134" s="116">
        <v>2.88</v>
      </c>
      <c r="E134" s="52">
        <v>2.78</v>
      </c>
      <c r="F134" s="52">
        <v>2.88</v>
      </c>
      <c r="G134" s="52">
        <v>2.78</v>
      </c>
      <c r="H134" s="52">
        <v>2.88</v>
      </c>
      <c r="I134" s="52">
        <v>2.83</v>
      </c>
      <c r="J134" s="52">
        <v>2.93</v>
      </c>
      <c r="K134" s="52">
        <f t="shared" si="4"/>
        <v>2.8425000000000002</v>
      </c>
    </row>
    <row r="135" spans="1:11" ht="18" customHeight="1">
      <c r="A135" s="46" t="s">
        <v>83</v>
      </c>
      <c r="B135" s="51" t="s">
        <v>0</v>
      </c>
      <c r="C135" s="116">
        <v>2.62</v>
      </c>
      <c r="D135" s="116">
        <v>2.68</v>
      </c>
      <c r="E135" s="52">
        <v>2.62</v>
      </c>
      <c r="F135" s="52">
        <v>2.68</v>
      </c>
      <c r="G135" s="52">
        <v>2.62</v>
      </c>
      <c r="H135" s="52">
        <v>2.68</v>
      </c>
      <c r="I135" s="52">
        <v>2.67</v>
      </c>
      <c r="J135" s="52">
        <v>2.73</v>
      </c>
      <c r="K135" s="52">
        <f t="shared" si="4"/>
        <v>2.6625</v>
      </c>
    </row>
    <row r="136" spans="1:11" ht="18" customHeight="1">
      <c r="A136" s="46" t="s">
        <v>122</v>
      </c>
      <c r="B136" s="51" t="s">
        <v>0</v>
      </c>
      <c r="C136" s="116">
        <v>2.43</v>
      </c>
      <c r="D136" s="116">
        <v>3.03</v>
      </c>
      <c r="E136" s="52">
        <v>2.43</v>
      </c>
      <c r="F136" s="52">
        <v>3.03</v>
      </c>
      <c r="G136" s="52">
        <v>2.43</v>
      </c>
      <c r="H136" s="52">
        <v>3.03</v>
      </c>
      <c r="I136" s="52">
        <v>2.43</v>
      </c>
      <c r="J136" s="52">
        <v>3.03</v>
      </c>
      <c r="K136" s="52">
        <f t="shared" si="4"/>
        <v>2.73</v>
      </c>
    </row>
    <row r="137" spans="1:11" ht="18" customHeight="1">
      <c r="A137" s="48" t="s">
        <v>22</v>
      </c>
      <c r="B137" s="33"/>
      <c r="C137" s="163"/>
      <c r="D137" s="163"/>
      <c r="E137" s="163"/>
      <c r="F137" s="163"/>
      <c r="G137" s="118"/>
      <c r="H137" s="146"/>
      <c r="I137" s="118"/>
      <c r="J137" s="146"/>
      <c r="K137" s="159"/>
    </row>
    <row r="138" spans="1:11" ht="18" customHeight="1">
      <c r="A138" s="46" t="s">
        <v>69</v>
      </c>
      <c r="B138" s="51" t="s">
        <v>27</v>
      </c>
      <c r="C138" s="116">
        <v>2.26</v>
      </c>
      <c r="D138" s="116">
        <v>2.34</v>
      </c>
      <c r="E138" s="52">
        <v>2.23</v>
      </c>
      <c r="F138" s="52">
        <v>2.31</v>
      </c>
      <c r="G138" s="52">
        <v>2.18</v>
      </c>
      <c r="H138" s="52">
        <v>2.26</v>
      </c>
      <c r="I138" s="52">
        <v>2.15</v>
      </c>
      <c r="J138" s="52">
        <v>2.23</v>
      </c>
      <c r="K138" s="52">
        <f>IF(ISERROR(AVERAGE(C138:J138)),"=",AVERAGE(C138:J138))</f>
        <v>2.245</v>
      </c>
    </row>
    <row r="139" spans="1:11" ht="18" customHeight="1">
      <c r="A139" s="46" t="s">
        <v>70</v>
      </c>
      <c r="B139" s="51" t="s">
        <v>0</v>
      </c>
      <c r="C139" s="116">
        <v>2.06</v>
      </c>
      <c r="D139" s="116">
        <v>2.13</v>
      </c>
      <c r="E139" s="52">
        <v>2.04</v>
      </c>
      <c r="F139" s="52">
        <v>2.11</v>
      </c>
      <c r="G139" s="52">
        <v>2.01</v>
      </c>
      <c r="H139" s="52">
        <v>2.08</v>
      </c>
      <c r="I139" s="52">
        <v>1.97</v>
      </c>
      <c r="J139" s="52">
        <v>2.04</v>
      </c>
      <c r="K139" s="52">
        <f>IF(ISERROR(AVERAGE(C139:J139)),"=",AVERAGE(C139:J139))</f>
        <v>2.055</v>
      </c>
    </row>
    <row r="140" spans="1:11" ht="20.25" customHeight="1">
      <c r="A140" s="47" t="s">
        <v>84</v>
      </c>
      <c r="B140" s="33"/>
      <c r="C140" s="163"/>
      <c r="D140" s="163"/>
      <c r="E140" s="163"/>
      <c r="F140" s="163"/>
      <c r="G140" s="164"/>
      <c r="H140" s="146"/>
      <c r="I140" s="164"/>
      <c r="J140" s="146"/>
      <c r="K140" s="147"/>
    </row>
    <row r="141" spans="1:11" ht="18" customHeight="1">
      <c r="A141" s="48" t="s">
        <v>85</v>
      </c>
      <c r="B141" s="33"/>
      <c r="C141" s="163"/>
      <c r="D141" s="163"/>
      <c r="E141" s="163"/>
      <c r="F141" s="163"/>
      <c r="G141" s="118"/>
      <c r="H141" s="146"/>
      <c r="I141" s="118"/>
      <c r="J141" s="146"/>
      <c r="K141" s="147"/>
    </row>
    <row r="142" spans="1:11" ht="18" customHeight="1">
      <c r="A142" s="46" t="s">
        <v>222</v>
      </c>
      <c r="B142" s="51" t="s">
        <v>26</v>
      </c>
      <c r="C142" s="52">
        <v>5</v>
      </c>
      <c r="D142" s="52">
        <v>6</v>
      </c>
      <c r="E142" s="52">
        <v>5</v>
      </c>
      <c r="F142" s="52">
        <v>6</v>
      </c>
      <c r="G142" s="52">
        <v>5</v>
      </c>
      <c r="H142" s="52">
        <v>6</v>
      </c>
      <c r="I142" s="52">
        <v>5</v>
      </c>
      <c r="J142" s="52">
        <v>6</v>
      </c>
      <c r="K142" s="126">
        <f aca="true" t="shared" si="5" ref="K142:K148">IF(ISERROR(AVERAGE(C142:J142)),"=",AVERAGE(C142:J142))</f>
        <v>5.5</v>
      </c>
    </row>
    <row r="143" spans="1:11" ht="18" customHeight="1">
      <c r="A143" s="46" t="s">
        <v>223</v>
      </c>
      <c r="B143" s="172" t="s">
        <v>0</v>
      </c>
      <c r="C143" s="167">
        <v>8</v>
      </c>
      <c r="D143" s="167">
        <v>10</v>
      </c>
      <c r="E143" s="52">
        <v>8</v>
      </c>
      <c r="F143" s="52">
        <v>10</v>
      </c>
      <c r="G143" s="52">
        <v>8</v>
      </c>
      <c r="H143" s="52">
        <v>10</v>
      </c>
      <c r="I143" s="52">
        <v>8</v>
      </c>
      <c r="J143" s="52">
        <v>10</v>
      </c>
      <c r="K143" s="126">
        <f t="shared" si="5"/>
        <v>9</v>
      </c>
    </row>
    <row r="144" spans="1:12" ht="18" customHeight="1">
      <c r="A144" s="176" t="s">
        <v>145</v>
      </c>
      <c r="B144" s="177" t="s">
        <v>26</v>
      </c>
      <c r="C144" s="178"/>
      <c r="D144" s="178"/>
      <c r="E144" s="178"/>
      <c r="F144" s="178"/>
      <c r="G144" s="178"/>
      <c r="H144" s="178"/>
      <c r="I144" s="178"/>
      <c r="J144" s="178"/>
      <c r="K144" s="179" t="str">
        <f t="shared" si="5"/>
        <v>=</v>
      </c>
      <c r="L144" s="197"/>
    </row>
    <row r="145" spans="1:12" ht="18" customHeight="1">
      <c r="A145" s="176" t="s">
        <v>146</v>
      </c>
      <c r="B145" s="180" t="s">
        <v>0</v>
      </c>
      <c r="C145" s="181" t="s">
        <v>93</v>
      </c>
      <c r="D145" s="181" t="s">
        <v>93</v>
      </c>
      <c r="E145" s="178" t="s">
        <v>93</v>
      </c>
      <c r="F145" s="178" t="s">
        <v>93</v>
      </c>
      <c r="G145" s="178" t="s">
        <v>93</v>
      </c>
      <c r="H145" s="178" t="s">
        <v>93</v>
      </c>
      <c r="I145" s="178" t="s">
        <v>93</v>
      </c>
      <c r="J145" s="178" t="s">
        <v>93</v>
      </c>
      <c r="K145" s="179" t="str">
        <f t="shared" si="5"/>
        <v>=</v>
      </c>
      <c r="L145" s="197"/>
    </row>
    <row r="146" spans="1:11" ht="18" customHeight="1">
      <c r="A146" s="46" t="s">
        <v>147</v>
      </c>
      <c r="B146" s="51" t="s">
        <v>0</v>
      </c>
      <c r="C146" s="52" t="s">
        <v>93</v>
      </c>
      <c r="D146" s="52" t="s">
        <v>93</v>
      </c>
      <c r="E146" s="52" t="s">
        <v>93</v>
      </c>
      <c r="F146" s="52" t="s">
        <v>93</v>
      </c>
      <c r="G146" s="52" t="s">
        <v>93</v>
      </c>
      <c r="H146" s="52" t="s">
        <v>93</v>
      </c>
      <c r="I146" s="52" t="s">
        <v>93</v>
      </c>
      <c r="J146" s="52" t="s">
        <v>93</v>
      </c>
      <c r="K146" s="126" t="str">
        <f>IF(ISERROR(AVERAGE(C146:J146)),"=",AVERAGE(C146:J146))</f>
        <v>=</v>
      </c>
    </row>
    <row r="147" spans="1:11" ht="18" customHeight="1">
      <c r="A147" s="46" t="s">
        <v>29</v>
      </c>
      <c r="B147" s="51" t="s">
        <v>0</v>
      </c>
      <c r="C147" s="52" t="s">
        <v>93</v>
      </c>
      <c r="D147" s="52" t="s">
        <v>93</v>
      </c>
      <c r="E147" s="52" t="s">
        <v>93</v>
      </c>
      <c r="F147" s="52" t="s">
        <v>93</v>
      </c>
      <c r="G147" s="52" t="s">
        <v>93</v>
      </c>
      <c r="H147" s="52" t="s">
        <v>93</v>
      </c>
      <c r="I147" s="52" t="s">
        <v>93</v>
      </c>
      <c r="J147" s="52" t="s">
        <v>93</v>
      </c>
      <c r="K147" s="52" t="str">
        <f t="shared" si="5"/>
        <v>=</v>
      </c>
    </row>
    <row r="148" spans="1:11" ht="18" customHeight="1">
      <c r="A148" s="46" t="s">
        <v>29</v>
      </c>
      <c r="B148" s="51" t="s">
        <v>28</v>
      </c>
      <c r="C148" s="52" t="s">
        <v>93</v>
      </c>
      <c r="D148" s="52" t="s">
        <v>93</v>
      </c>
      <c r="E148" s="52" t="s">
        <v>93</v>
      </c>
      <c r="F148" s="52" t="s">
        <v>93</v>
      </c>
      <c r="G148" s="52" t="s">
        <v>93</v>
      </c>
      <c r="H148" s="52" t="s">
        <v>93</v>
      </c>
      <c r="I148" s="52" t="s">
        <v>93</v>
      </c>
      <c r="J148" s="52" t="s">
        <v>93</v>
      </c>
      <c r="K148" s="52" t="str">
        <f t="shared" si="5"/>
        <v>=</v>
      </c>
    </row>
    <row r="149" spans="1:11" ht="18" customHeight="1">
      <c r="A149" s="48" t="s">
        <v>86</v>
      </c>
      <c r="B149" s="33"/>
      <c r="C149" s="163"/>
      <c r="D149" s="163"/>
      <c r="E149" s="163"/>
      <c r="F149" s="163"/>
      <c r="G149" s="118"/>
      <c r="H149" s="146"/>
      <c r="I149" s="118"/>
      <c r="J149" s="146"/>
      <c r="K149" s="159"/>
    </row>
    <row r="150" spans="1:11" ht="18" customHeight="1">
      <c r="A150" s="124" t="s">
        <v>231</v>
      </c>
      <c r="B150" s="125" t="s">
        <v>26</v>
      </c>
      <c r="C150" s="52" t="s">
        <v>201</v>
      </c>
      <c r="D150" s="52" t="s">
        <v>201</v>
      </c>
      <c r="E150" s="116" t="s">
        <v>93</v>
      </c>
      <c r="F150" s="116" t="s">
        <v>93</v>
      </c>
      <c r="G150" s="116" t="s">
        <v>93</v>
      </c>
      <c r="H150" s="116" t="s">
        <v>93</v>
      </c>
      <c r="I150" s="116" t="s">
        <v>93</v>
      </c>
      <c r="J150" s="116" t="s">
        <v>93</v>
      </c>
      <c r="K150" s="165" t="str">
        <f>IF(ISERROR(AVERAGE(C150:J150)),"=",AVERAGE(C150:J150))</f>
        <v>=</v>
      </c>
    </row>
    <row r="151" spans="1:11" ht="18" customHeight="1">
      <c r="A151" s="176" t="s">
        <v>149</v>
      </c>
      <c r="B151" s="177" t="s">
        <v>26</v>
      </c>
      <c r="C151" s="178" t="s">
        <v>93</v>
      </c>
      <c r="D151" s="178" t="s">
        <v>93</v>
      </c>
      <c r="E151" s="178" t="s">
        <v>93</v>
      </c>
      <c r="F151" s="178" t="s">
        <v>93</v>
      </c>
      <c r="G151" s="178" t="s">
        <v>93</v>
      </c>
      <c r="H151" s="178" t="s">
        <v>93</v>
      </c>
      <c r="I151" s="178" t="s">
        <v>93</v>
      </c>
      <c r="J151" s="178" t="s">
        <v>93</v>
      </c>
      <c r="K151" s="178" t="str">
        <f>IF(ISERROR(AVERAGE(C151:J151)),"=",AVERAGE(C151:J151))</f>
        <v>=</v>
      </c>
    </row>
    <row r="152" spans="1:11" ht="18" customHeight="1">
      <c r="A152" s="176" t="s">
        <v>150</v>
      </c>
      <c r="B152" s="177" t="s">
        <v>0</v>
      </c>
      <c r="C152" s="178" t="s">
        <v>93</v>
      </c>
      <c r="D152" s="178" t="s">
        <v>93</v>
      </c>
      <c r="E152" s="178" t="s">
        <v>93</v>
      </c>
      <c r="F152" s="178" t="s">
        <v>93</v>
      </c>
      <c r="G152" s="178" t="s">
        <v>93</v>
      </c>
      <c r="H152" s="178" t="s">
        <v>93</v>
      </c>
      <c r="I152" s="178" t="s">
        <v>93</v>
      </c>
      <c r="J152" s="178" t="s">
        <v>93</v>
      </c>
      <c r="K152" s="178" t="str">
        <f>IF(ISERROR(AVERAGE(C152:J152)),"=",AVERAGE(C152:J152))</f>
        <v>=</v>
      </c>
    </row>
    <row r="153" spans="1:11" ht="18" customHeight="1">
      <c r="A153" s="46" t="s">
        <v>45</v>
      </c>
      <c r="B153" s="51" t="s">
        <v>0</v>
      </c>
      <c r="C153" s="116" t="s">
        <v>93</v>
      </c>
      <c r="D153" s="116" t="s">
        <v>93</v>
      </c>
      <c r="E153" s="116" t="s">
        <v>93</v>
      </c>
      <c r="F153" s="116" t="s">
        <v>93</v>
      </c>
      <c r="G153" s="116" t="s">
        <v>93</v>
      </c>
      <c r="H153" s="116" t="s">
        <v>93</v>
      </c>
      <c r="I153" s="116" t="s">
        <v>93</v>
      </c>
      <c r="J153" s="116" t="s">
        <v>93</v>
      </c>
      <c r="K153" s="126" t="str">
        <f>IF(ISERROR(AVERAGE(C153:J153)),"=",AVERAGE(C153:J153))</f>
        <v>=</v>
      </c>
    </row>
    <row r="154" spans="1:11" ht="18" customHeight="1">
      <c r="A154" s="198" t="s">
        <v>234</v>
      </c>
      <c r="B154" s="172" t="s">
        <v>0</v>
      </c>
      <c r="C154" s="199">
        <v>5</v>
      </c>
      <c r="D154" s="199">
        <v>6</v>
      </c>
      <c r="E154" s="199">
        <v>5</v>
      </c>
      <c r="F154" s="199">
        <v>6</v>
      </c>
      <c r="G154" s="199">
        <v>5</v>
      </c>
      <c r="H154" s="199">
        <v>6</v>
      </c>
      <c r="I154" s="199">
        <v>5</v>
      </c>
      <c r="J154" s="199">
        <v>6</v>
      </c>
      <c r="K154" s="200">
        <f>IF(ISERROR(AVERAGE(C154:J154)),"=",AVERAGE(C154:J154))</f>
        <v>5.5</v>
      </c>
    </row>
    <row r="155" spans="1:11" ht="18" customHeight="1">
      <c r="A155" s="47" t="s">
        <v>24</v>
      </c>
      <c r="B155" s="33"/>
      <c r="C155" s="163"/>
      <c r="D155" s="163"/>
      <c r="E155" s="163"/>
      <c r="F155" s="163"/>
      <c r="G155" s="164"/>
      <c r="H155" s="146"/>
      <c r="I155" s="164"/>
      <c r="J155" s="146"/>
      <c r="K155" s="159"/>
    </row>
    <row r="156" spans="1:11" ht="18" customHeight="1">
      <c r="A156" s="48" t="s">
        <v>193</v>
      </c>
      <c r="B156" s="33"/>
      <c r="C156" s="163"/>
      <c r="D156" s="163"/>
      <c r="E156" s="163"/>
      <c r="F156" s="163"/>
      <c r="G156" s="118"/>
      <c r="H156" s="146"/>
      <c r="I156" s="118"/>
      <c r="J156" s="146"/>
      <c r="K156" s="159"/>
    </row>
    <row r="157" spans="1:11" ht="18" customHeight="1">
      <c r="A157" s="46" t="s">
        <v>21</v>
      </c>
      <c r="B157" s="51" t="s">
        <v>26</v>
      </c>
      <c r="C157" s="116">
        <v>5.16</v>
      </c>
      <c r="D157" s="116">
        <v>8.5</v>
      </c>
      <c r="E157" s="116">
        <v>5.16</v>
      </c>
      <c r="F157" s="116">
        <v>8.5</v>
      </c>
      <c r="G157" s="116">
        <v>5.16</v>
      </c>
      <c r="H157" s="116">
        <v>8.5</v>
      </c>
      <c r="I157" s="52">
        <v>5.16</v>
      </c>
      <c r="J157" s="52">
        <v>8.5</v>
      </c>
      <c r="K157" s="126">
        <f>IF(ISERROR(AVERAGE(C157:J157)),"=",AVERAGE(C157:J157))</f>
        <v>6.83</v>
      </c>
    </row>
    <row r="158" spans="1:11" ht="18" customHeight="1">
      <c r="A158" s="46" t="s">
        <v>30</v>
      </c>
      <c r="B158" s="51" t="s">
        <v>0</v>
      </c>
      <c r="C158" s="116">
        <v>0.7</v>
      </c>
      <c r="D158" s="116">
        <v>1.2</v>
      </c>
      <c r="E158" s="116">
        <v>0.7</v>
      </c>
      <c r="F158" s="116">
        <v>1.2</v>
      </c>
      <c r="G158" s="116">
        <v>0.7</v>
      </c>
      <c r="H158" s="116">
        <v>1.2</v>
      </c>
      <c r="I158" s="52">
        <v>0.7</v>
      </c>
      <c r="J158" s="52">
        <v>1.2</v>
      </c>
      <c r="K158" s="126">
        <f>IF(ISERROR(AVERAGE(C158:J158)),"=",AVERAGE(C158:J158))</f>
        <v>0.9500000000000001</v>
      </c>
    </row>
    <row r="159" spans="1:11" ht="18" customHeight="1">
      <c r="A159" s="48" t="s">
        <v>194</v>
      </c>
      <c r="B159" s="33"/>
      <c r="C159" s="163"/>
      <c r="D159" s="163"/>
      <c r="E159" s="163"/>
      <c r="F159" s="163"/>
      <c r="G159" s="163"/>
      <c r="H159" s="163"/>
      <c r="I159" s="163"/>
      <c r="J159" s="163"/>
      <c r="K159" s="159"/>
    </row>
    <row r="160" spans="1:11" ht="18" customHeight="1">
      <c r="A160" s="46" t="s">
        <v>190</v>
      </c>
      <c r="B160" s="51" t="s">
        <v>26</v>
      </c>
      <c r="C160" s="116">
        <v>7.75</v>
      </c>
      <c r="D160" s="116">
        <v>11.8</v>
      </c>
      <c r="E160" s="116">
        <v>7.75</v>
      </c>
      <c r="F160" s="116">
        <v>11.8</v>
      </c>
      <c r="G160" s="116">
        <v>7.75</v>
      </c>
      <c r="H160" s="116">
        <v>11.8</v>
      </c>
      <c r="I160" s="52">
        <v>7.75</v>
      </c>
      <c r="J160" s="52">
        <v>11.8</v>
      </c>
      <c r="K160" s="126">
        <f>IF(ISERROR(AVERAGE(C160:J160)),"=",AVERAGE(C160:J160))</f>
        <v>9.775</v>
      </c>
    </row>
    <row r="161" spans="1:11" ht="18" customHeight="1">
      <c r="A161" s="46" t="s">
        <v>191</v>
      </c>
      <c r="B161" s="51" t="s">
        <v>0</v>
      </c>
      <c r="C161" s="116">
        <v>3</v>
      </c>
      <c r="D161" s="116">
        <v>4</v>
      </c>
      <c r="E161" s="116">
        <v>3</v>
      </c>
      <c r="F161" s="116">
        <v>4</v>
      </c>
      <c r="G161" s="116">
        <v>3</v>
      </c>
      <c r="H161" s="116">
        <v>4</v>
      </c>
      <c r="I161" s="52">
        <v>3</v>
      </c>
      <c r="J161" s="52">
        <v>4</v>
      </c>
      <c r="K161" s="126">
        <f>IF(ISERROR(AVERAGE(C161:J161)),"=",AVERAGE(C161:J161))</f>
        <v>3.5</v>
      </c>
    </row>
    <row r="162" spans="1:11" ht="18" customHeight="1">
      <c r="A162" s="46" t="s">
        <v>41</v>
      </c>
      <c r="B162" s="51" t="s">
        <v>0</v>
      </c>
      <c r="C162" s="116">
        <v>2.32</v>
      </c>
      <c r="D162" s="116">
        <v>2.5</v>
      </c>
      <c r="E162" s="116">
        <v>2.32</v>
      </c>
      <c r="F162" s="116">
        <v>2.5</v>
      </c>
      <c r="G162" s="116">
        <v>2.32</v>
      </c>
      <c r="H162" s="116">
        <v>2.5</v>
      </c>
      <c r="I162" s="52">
        <v>2.32</v>
      </c>
      <c r="J162" s="52">
        <v>2.5</v>
      </c>
      <c r="K162" s="126">
        <f>IF(ISERROR(AVERAGE(C162:J162)),"=",AVERAGE(C162:J162))</f>
        <v>2.41</v>
      </c>
    </row>
    <row r="163" spans="1:10" ht="12.75" customHeight="1">
      <c r="A163" s="168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169"/>
      <c r="B164" s="8"/>
      <c r="C164" s="8"/>
      <c r="D164" s="8"/>
      <c r="E164" s="8"/>
      <c r="F164" s="8"/>
      <c r="G164" s="8"/>
      <c r="H164" s="8"/>
      <c r="I164" s="8"/>
      <c r="J164" s="8"/>
    </row>
  </sheetData>
  <mergeCells count="22">
    <mergeCell ref="C110:D110"/>
    <mergeCell ref="C106:D106"/>
    <mergeCell ref="E106:F106"/>
    <mergeCell ref="E110:F110"/>
    <mergeCell ref="A1:K1"/>
    <mergeCell ref="A2:K2"/>
    <mergeCell ref="A3:K3"/>
    <mergeCell ref="C43:D43"/>
    <mergeCell ref="C5:D5"/>
    <mergeCell ref="E5:F5"/>
    <mergeCell ref="E43:F43"/>
    <mergeCell ref="G43:H43"/>
    <mergeCell ref="G5:H5"/>
    <mergeCell ref="I5:J5"/>
    <mergeCell ref="I43:J43"/>
    <mergeCell ref="I106:J106"/>
    <mergeCell ref="G106:H106"/>
    <mergeCell ref="A77:J77"/>
    <mergeCell ref="A78:J78"/>
    <mergeCell ref="A45:J45"/>
    <mergeCell ref="A83:J83"/>
    <mergeCell ref="A46:J46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1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"/>
  <sheetViews>
    <sheetView showGridLines="0" workbookViewId="0" topLeftCell="A2">
      <selection activeCell="A2" sqref="A2:M2"/>
    </sheetView>
  </sheetViews>
  <sheetFormatPr defaultColWidth="9.00390625" defaultRowHeight="12.75"/>
  <cols>
    <col min="1" max="1" width="54.125" style="0" customWidth="1"/>
    <col min="2" max="2" width="7.50390625" style="0" customWidth="1"/>
    <col min="3" max="3" width="8.25390625" style="0" customWidth="1"/>
    <col min="4" max="4" width="8.625" style="0" customWidth="1"/>
    <col min="5" max="12" width="7.625" style="0" customWidth="1"/>
    <col min="13" max="13" width="10.375" style="0" customWidth="1"/>
    <col min="14" max="14" width="3.25390625" style="0" customWidth="1"/>
    <col min="15" max="16384" width="9.625" style="0" customWidth="1"/>
  </cols>
  <sheetData>
    <row r="1" spans="1:13" ht="30.75" customHeight="1">
      <c r="A1" s="233" t="s">
        <v>121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0.75" customHeight="1">
      <c r="A2" s="255" t="s">
        <v>250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34.5" customHeight="1">
      <c r="A3" s="241" t="s">
        <v>106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2" s="25" customFormat="1" ht="18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3" ht="20.25" customHeight="1">
      <c r="A5" s="112"/>
      <c r="B5" s="113"/>
      <c r="C5" s="251" t="s">
        <v>251</v>
      </c>
      <c r="D5" s="252"/>
      <c r="E5" s="251" t="s">
        <v>252</v>
      </c>
      <c r="F5" s="252"/>
      <c r="G5" s="251" t="s">
        <v>253</v>
      </c>
      <c r="H5" s="252"/>
      <c r="I5" s="251" t="s">
        <v>254</v>
      </c>
      <c r="J5" s="252"/>
      <c r="K5" s="251" t="s">
        <v>255</v>
      </c>
      <c r="L5" s="252"/>
      <c r="M5" s="114" t="s">
        <v>123</v>
      </c>
    </row>
    <row r="6" spans="2:13" ht="15.75" customHeight="1">
      <c r="B6" s="2"/>
      <c r="C6" s="115" t="s">
        <v>124</v>
      </c>
      <c r="D6" s="115" t="s">
        <v>125</v>
      </c>
      <c r="E6" s="115" t="s">
        <v>124</v>
      </c>
      <c r="F6" s="115" t="s">
        <v>125</v>
      </c>
      <c r="G6" s="115" t="s">
        <v>124</v>
      </c>
      <c r="H6" s="115" t="s">
        <v>125</v>
      </c>
      <c r="I6" s="115" t="s">
        <v>124</v>
      </c>
      <c r="J6" s="115" t="s">
        <v>125</v>
      </c>
      <c r="K6" s="115" t="s">
        <v>124</v>
      </c>
      <c r="L6" s="115" t="s">
        <v>125</v>
      </c>
      <c r="M6" s="171" t="s">
        <v>256</v>
      </c>
    </row>
    <row r="7" spans="1:8" ht="27" customHeight="1">
      <c r="A7" s="47" t="s">
        <v>31</v>
      </c>
      <c r="B7" s="2"/>
      <c r="E7" s="257" t="s">
        <v>257</v>
      </c>
      <c r="F7" s="257"/>
      <c r="G7" s="257"/>
      <c r="H7" s="257"/>
    </row>
    <row r="8" spans="1:13" ht="15.75" customHeight="1">
      <c r="A8" s="48" t="s">
        <v>249</v>
      </c>
      <c r="B8" s="110"/>
      <c r="C8" s="134"/>
      <c r="D8" s="134"/>
      <c r="E8" s="135"/>
      <c r="F8" s="135"/>
      <c r="G8" s="135"/>
      <c r="H8" s="135"/>
      <c r="I8" s="135"/>
      <c r="J8" s="135"/>
      <c r="K8" s="135"/>
      <c r="L8" s="135"/>
      <c r="M8" s="135"/>
    </row>
    <row r="9" spans="1:13" ht="15.75" customHeight="1">
      <c r="A9" s="150" t="s">
        <v>241</v>
      </c>
      <c r="B9" s="51" t="s">
        <v>25</v>
      </c>
      <c r="C9" s="116">
        <v>240</v>
      </c>
      <c r="D9" s="116">
        <v>245</v>
      </c>
      <c r="E9" s="52" t="s">
        <v>93</v>
      </c>
      <c r="F9" s="52" t="s">
        <v>93</v>
      </c>
      <c r="G9" s="52" t="s">
        <v>93</v>
      </c>
      <c r="H9" s="52" t="s">
        <v>93</v>
      </c>
      <c r="I9" s="52">
        <v>240</v>
      </c>
      <c r="J9" s="52">
        <v>245</v>
      </c>
      <c r="K9" s="52">
        <v>240</v>
      </c>
      <c r="L9" s="52">
        <v>245</v>
      </c>
      <c r="M9" s="52">
        <f aca="true" t="shared" si="0" ref="M9:M15">IF(ISERROR(AVERAGE(C9:L9)),"=",AVERAGE(C9:L9))</f>
        <v>242.5</v>
      </c>
    </row>
    <row r="10" spans="1:13" ht="24.75" customHeight="1">
      <c r="A10" s="150" t="s">
        <v>242</v>
      </c>
      <c r="B10" s="51" t="s">
        <v>0</v>
      </c>
      <c r="C10" s="116">
        <v>235</v>
      </c>
      <c r="D10" s="116">
        <v>240</v>
      </c>
      <c r="E10" s="52" t="s">
        <v>93</v>
      </c>
      <c r="F10" s="52" t="s">
        <v>93</v>
      </c>
      <c r="G10" s="52" t="s">
        <v>93</v>
      </c>
      <c r="H10" s="52" t="s">
        <v>93</v>
      </c>
      <c r="I10" s="52">
        <v>235</v>
      </c>
      <c r="J10" s="52">
        <v>240</v>
      </c>
      <c r="K10" s="52">
        <v>235</v>
      </c>
      <c r="L10" s="52">
        <v>240</v>
      </c>
      <c r="M10" s="52">
        <f t="shared" si="0"/>
        <v>237.5</v>
      </c>
    </row>
    <row r="11" spans="1:13" ht="15.75" customHeight="1">
      <c r="A11" s="150" t="s">
        <v>243</v>
      </c>
      <c r="B11" s="51" t="s">
        <v>0</v>
      </c>
      <c r="C11" s="116">
        <v>225</v>
      </c>
      <c r="D11" s="116">
        <v>227</v>
      </c>
      <c r="E11" s="52" t="s">
        <v>93</v>
      </c>
      <c r="F11" s="52" t="s">
        <v>93</v>
      </c>
      <c r="G11" s="52" t="s">
        <v>93</v>
      </c>
      <c r="H11" s="52" t="s">
        <v>93</v>
      </c>
      <c r="I11" s="52">
        <v>225</v>
      </c>
      <c r="J11" s="52">
        <v>227</v>
      </c>
      <c r="K11" s="52">
        <v>225</v>
      </c>
      <c r="L11" s="52">
        <v>227</v>
      </c>
      <c r="M11" s="52">
        <f t="shared" si="0"/>
        <v>226</v>
      </c>
    </row>
    <row r="12" spans="1:13" ht="15.75" customHeight="1">
      <c r="A12" s="150" t="s">
        <v>244</v>
      </c>
      <c r="B12" s="51" t="s">
        <v>0</v>
      </c>
      <c r="C12" s="116">
        <v>215</v>
      </c>
      <c r="D12" s="116">
        <v>218</v>
      </c>
      <c r="E12" s="52" t="s">
        <v>93</v>
      </c>
      <c r="F12" s="52" t="s">
        <v>93</v>
      </c>
      <c r="G12" s="52" t="s">
        <v>93</v>
      </c>
      <c r="H12" s="52" t="s">
        <v>93</v>
      </c>
      <c r="I12" s="52">
        <v>215</v>
      </c>
      <c r="J12" s="52">
        <v>218</v>
      </c>
      <c r="K12" s="52">
        <v>215</v>
      </c>
      <c r="L12" s="52">
        <v>218</v>
      </c>
      <c r="M12" s="52">
        <f t="shared" si="0"/>
        <v>216.5</v>
      </c>
    </row>
    <row r="13" spans="1:13" ht="15.75" customHeight="1">
      <c r="A13" s="150" t="s">
        <v>245</v>
      </c>
      <c r="B13" s="51" t="s">
        <v>0</v>
      </c>
      <c r="C13" s="116">
        <v>205</v>
      </c>
      <c r="D13" s="116">
        <v>210</v>
      </c>
      <c r="E13" s="52" t="s">
        <v>93</v>
      </c>
      <c r="F13" s="52" t="s">
        <v>93</v>
      </c>
      <c r="G13" s="52" t="s">
        <v>93</v>
      </c>
      <c r="H13" s="52" t="s">
        <v>93</v>
      </c>
      <c r="I13" s="52">
        <v>205</v>
      </c>
      <c r="J13" s="52">
        <v>210</v>
      </c>
      <c r="K13" s="52">
        <v>205</v>
      </c>
      <c r="L13" s="52">
        <v>210</v>
      </c>
      <c r="M13" s="52">
        <f t="shared" si="0"/>
        <v>207.5</v>
      </c>
    </row>
    <row r="14" spans="1:13" ht="15.75" customHeight="1">
      <c r="A14" s="150" t="s">
        <v>246</v>
      </c>
      <c r="B14" s="51" t="s">
        <v>0</v>
      </c>
      <c r="C14" s="116">
        <v>290</v>
      </c>
      <c r="D14" s="116">
        <v>300</v>
      </c>
      <c r="E14" s="52" t="s">
        <v>93</v>
      </c>
      <c r="F14" s="52" t="s">
        <v>93</v>
      </c>
      <c r="G14" s="52" t="s">
        <v>93</v>
      </c>
      <c r="H14" s="52" t="s">
        <v>93</v>
      </c>
      <c r="I14" s="52">
        <v>290</v>
      </c>
      <c r="J14" s="52">
        <v>300</v>
      </c>
      <c r="K14" s="52">
        <v>295</v>
      </c>
      <c r="L14" s="52">
        <v>300</v>
      </c>
      <c r="M14" s="52">
        <f t="shared" si="0"/>
        <v>295.8333333333333</v>
      </c>
    </row>
    <row r="15" spans="1:13" ht="15.75" customHeight="1">
      <c r="A15" s="150" t="s">
        <v>247</v>
      </c>
      <c r="B15" s="51" t="s">
        <v>0</v>
      </c>
      <c r="C15" s="116">
        <v>280</v>
      </c>
      <c r="D15" s="116">
        <v>285</v>
      </c>
      <c r="E15" s="52" t="s">
        <v>93</v>
      </c>
      <c r="F15" s="52" t="s">
        <v>93</v>
      </c>
      <c r="G15" s="52" t="s">
        <v>93</v>
      </c>
      <c r="H15" s="52" t="s">
        <v>93</v>
      </c>
      <c r="I15" s="52">
        <v>280</v>
      </c>
      <c r="J15" s="52">
        <v>285</v>
      </c>
      <c r="K15" s="52">
        <v>280</v>
      </c>
      <c r="L15" s="52">
        <v>285</v>
      </c>
      <c r="M15" s="52">
        <f t="shared" si="0"/>
        <v>282.5</v>
      </c>
    </row>
    <row r="16" spans="1:14" ht="24.75" customHeight="1">
      <c r="A16" s="48" t="s">
        <v>230</v>
      </c>
      <c r="B16" s="48"/>
      <c r="C16" s="48"/>
      <c r="D16" s="48"/>
      <c r="E16" s="48"/>
      <c r="F16" s="48"/>
      <c r="G16" s="117"/>
      <c r="H16" s="117"/>
      <c r="I16" s="117"/>
      <c r="J16" s="117"/>
      <c r="K16" s="117"/>
      <c r="L16" s="117"/>
      <c r="M16" s="119"/>
      <c r="N16" s="120"/>
    </row>
    <row r="17" spans="1:14" ht="15.75" customHeight="1">
      <c r="A17" s="46" t="s">
        <v>114</v>
      </c>
      <c r="B17" s="51" t="s">
        <v>25</v>
      </c>
      <c r="C17" s="116">
        <v>211</v>
      </c>
      <c r="D17" s="116">
        <v>216</v>
      </c>
      <c r="E17" s="52" t="s">
        <v>93</v>
      </c>
      <c r="F17" s="52" t="s">
        <v>93</v>
      </c>
      <c r="G17" s="52" t="s">
        <v>93</v>
      </c>
      <c r="H17" s="52" t="s">
        <v>93</v>
      </c>
      <c r="I17" s="52">
        <v>213</v>
      </c>
      <c r="J17" s="52">
        <v>218</v>
      </c>
      <c r="K17" s="52">
        <v>213</v>
      </c>
      <c r="L17" s="52">
        <v>218</v>
      </c>
      <c r="M17" s="52">
        <f>IF(ISERROR(AVERAGE(C17:L17)),"=",AVERAGE(C17:L17))</f>
        <v>214.83333333333334</v>
      </c>
      <c r="N17" s="120"/>
    </row>
    <row r="18" spans="1:14" ht="15.75" customHeight="1">
      <c r="A18" s="46" t="s">
        <v>115</v>
      </c>
      <c r="B18" s="51" t="s">
        <v>0</v>
      </c>
      <c r="C18" s="116">
        <v>206</v>
      </c>
      <c r="D18" s="116">
        <v>211</v>
      </c>
      <c r="E18" s="52" t="s">
        <v>93</v>
      </c>
      <c r="F18" s="52" t="s">
        <v>93</v>
      </c>
      <c r="G18" s="52" t="s">
        <v>93</v>
      </c>
      <c r="H18" s="52" t="s">
        <v>93</v>
      </c>
      <c r="I18" s="52">
        <v>208</v>
      </c>
      <c r="J18" s="52">
        <v>213</v>
      </c>
      <c r="K18" s="52">
        <v>208</v>
      </c>
      <c r="L18" s="52">
        <v>213</v>
      </c>
      <c r="M18" s="52">
        <f>IF(ISERROR(AVERAGE(C18:L18)),"=",AVERAGE(C18:L18))</f>
        <v>209.83333333333334</v>
      </c>
      <c r="N18" s="120"/>
    </row>
    <row r="19" spans="1:14" ht="24.75" customHeight="1">
      <c r="A19" s="189" t="s">
        <v>148</v>
      </c>
      <c r="B19" s="189"/>
      <c r="C19" s="189"/>
      <c r="D19" s="189"/>
      <c r="E19" s="189"/>
      <c r="F19" s="189"/>
      <c r="G19" s="190"/>
      <c r="H19" s="190"/>
      <c r="I19" s="190"/>
      <c r="J19" s="190"/>
      <c r="K19" s="190"/>
      <c r="L19" s="190"/>
      <c r="M19" s="191"/>
      <c r="N19" s="120"/>
    </row>
    <row r="20" spans="1:14" ht="15.75" customHeight="1">
      <c r="A20" s="176" t="s">
        <v>114</v>
      </c>
      <c r="B20" s="177" t="s">
        <v>25</v>
      </c>
      <c r="C20" s="192" t="s">
        <v>93</v>
      </c>
      <c r="D20" s="192" t="s">
        <v>93</v>
      </c>
      <c r="E20" s="178" t="s">
        <v>93</v>
      </c>
      <c r="F20" s="178" t="s">
        <v>93</v>
      </c>
      <c r="G20" s="178" t="s">
        <v>93</v>
      </c>
      <c r="H20" s="178" t="s">
        <v>93</v>
      </c>
      <c r="I20" s="178" t="s">
        <v>93</v>
      </c>
      <c r="J20" s="178" t="s">
        <v>93</v>
      </c>
      <c r="K20" s="178" t="s">
        <v>93</v>
      </c>
      <c r="L20" s="178" t="s">
        <v>93</v>
      </c>
      <c r="M20" s="178" t="str">
        <f>IF(ISERROR(AVERAGE(C20:L20)),"=",AVERAGE(C20:L20))</f>
        <v>=</v>
      </c>
      <c r="N20" s="120"/>
    </row>
    <row r="21" spans="1:14" ht="15.75" customHeight="1">
      <c r="A21" s="176" t="s">
        <v>115</v>
      </c>
      <c r="B21" s="177" t="s">
        <v>0</v>
      </c>
      <c r="C21" s="192" t="s">
        <v>93</v>
      </c>
      <c r="D21" s="192" t="s">
        <v>93</v>
      </c>
      <c r="E21" s="178" t="s">
        <v>93</v>
      </c>
      <c r="F21" s="178" t="s">
        <v>93</v>
      </c>
      <c r="G21" s="178" t="s">
        <v>93</v>
      </c>
      <c r="H21" s="178" t="s">
        <v>93</v>
      </c>
      <c r="I21" s="178" t="s">
        <v>93</v>
      </c>
      <c r="J21" s="178" t="s">
        <v>93</v>
      </c>
      <c r="K21" s="178" t="s">
        <v>93</v>
      </c>
      <c r="L21" s="178" t="s">
        <v>93</v>
      </c>
      <c r="M21" s="178" t="str">
        <f>IF(ISERROR(AVERAGE(C21:L21)),"=",AVERAGE(C21:L21))</f>
        <v>=</v>
      </c>
      <c r="N21" s="120"/>
    </row>
    <row r="22" spans="1:14" ht="24.75" customHeight="1">
      <c r="A22" s="48" t="s">
        <v>258</v>
      </c>
      <c r="B22" s="48"/>
      <c r="C22" s="48"/>
      <c r="D22" s="48"/>
      <c r="E22" s="48"/>
      <c r="F22" s="48"/>
      <c r="G22" s="117"/>
      <c r="H22" s="117"/>
      <c r="I22" s="117"/>
      <c r="J22" s="117"/>
      <c r="K22" s="117"/>
      <c r="L22" s="117"/>
      <c r="M22" s="119"/>
      <c r="N22" s="120"/>
    </row>
    <row r="23" spans="1:14" ht="15.75" customHeight="1">
      <c r="A23" s="46" t="s">
        <v>65</v>
      </c>
      <c r="B23" s="51" t="s">
        <v>25</v>
      </c>
      <c r="C23" s="116" t="s">
        <v>93</v>
      </c>
      <c r="D23" s="116" t="s">
        <v>93</v>
      </c>
      <c r="E23" s="52" t="s">
        <v>93</v>
      </c>
      <c r="F23" s="52" t="s">
        <v>93</v>
      </c>
      <c r="G23" s="52" t="s">
        <v>93</v>
      </c>
      <c r="H23" s="52" t="s">
        <v>93</v>
      </c>
      <c r="I23" s="52">
        <v>213</v>
      </c>
      <c r="J23" s="52">
        <v>214</v>
      </c>
      <c r="K23" s="52">
        <v>203</v>
      </c>
      <c r="L23" s="52">
        <v>204</v>
      </c>
      <c r="M23" s="52">
        <f>IF(ISERROR(AVERAGE(C23:L23)),"=",AVERAGE(C23:L23))</f>
        <v>208.5</v>
      </c>
      <c r="N23" s="120"/>
    </row>
    <row r="24" spans="1:14" ht="24.75" customHeight="1">
      <c r="A24" s="189" t="s">
        <v>176</v>
      </c>
      <c r="B24" s="189"/>
      <c r="C24" s="189"/>
      <c r="D24" s="189"/>
      <c r="E24" s="189"/>
      <c r="F24" s="189"/>
      <c r="G24" s="190"/>
      <c r="H24" s="190"/>
      <c r="I24" s="190"/>
      <c r="J24" s="190"/>
      <c r="K24" s="190"/>
      <c r="L24" s="190"/>
      <c r="M24" s="191"/>
      <c r="N24" s="120"/>
    </row>
    <row r="25" spans="1:14" ht="15.75" customHeight="1">
      <c r="A25" s="176" t="s">
        <v>65</v>
      </c>
      <c r="B25" s="177" t="s">
        <v>25</v>
      </c>
      <c r="C25" s="192">
        <v>263</v>
      </c>
      <c r="D25" s="192">
        <v>264</v>
      </c>
      <c r="E25" s="178" t="s">
        <v>93</v>
      </c>
      <c r="F25" s="178" t="s">
        <v>93</v>
      </c>
      <c r="G25" s="178" t="s">
        <v>93</v>
      </c>
      <c r="H25" s="178" t="s">
        <v>93</v>
      </c>
      <c r="I25" s="178" t="s">
        <v>93</v>
      </c>
      <c r="J25" s="178" t="s">
        <v>93</v>
      </c>
      <c r="K25" s="178" t="s">
        <v>93</v>
      </c>
      <c r="L25" s="178" t="s">
        <v>93</v>
      </c>
      <c r="M25" s="178">
        <f>IF(ISERROR(AVERAGE(C25:L25)),"=",AVERAGE(C25:L25))</f>
        <v>263.5</v>
      </c>
      <c r="N25" s="120"/>
    </row>
    <row r="26" spans="1:14" ht="15.75" customHeight="1">
      <c r="A26" s="176" t="s">
        <v>1</v>
      </c>
      <c r="B26" s="177" t="s">
        <v>0</v>
      </c>
      <c r="C26" s="192" t="s">
        <v>93</v>
      </c>
      <c r="D26" s="192" t="s">
        <v>93</v>
      </c>
      <c r="E26" s="178" t="s">
        <v>93</v>
      </c>
      <c r="F26" s="178" t="s">
        <v>93</v>
      </c>
      <c r="G26" s="178" t="s">
        <v>93</v>
      </c>
      <c r="H26" s="178" t="s">
        <v>93</v>
      </c>
      <c r="I26" s="179" t="s">
        <v>93</v>
      </c>
      <c r="J26" s="179" t="s">
        <v>93</v>
      </c>
      <c r="K26" s="179" t="s">
        <v>93</v>
      </c>
      <c r="L26" s="179" t="s">
        <v>93</v>
      </c>
      <c r="M26" s="178" t="str">
        <f>IF(ISERROR(AVERAGE(C26:L26)),"=",AVERAGE(C26:L26))</f>
        <v>=</v>
      </c>
      <c r="N26" s="120"/>
    </row>
    <row r="27" spans="1:14" ht="24.75" customHeight="1">
      <c r="A27" s="48" t="s">
        <v>72</v>
      </c>
      <c r="B27" s="48"/>
      <c r="C27" s="119"/>
      <c r="D27" s="119"/>
      <c r="E27" s="119"/>
      <c r="F27" s="119"/>
      <c r="G27" s="117"/>
      <c r="H27" s="117"/>
      <c r="I27" s="201"/>
      <c r="J27" s="201"/>
      <c r="K27" s="201"/>
      <c r="L27" s="201"/>
      <c r="M27" s="119"/>
      <c r="N27" s="120"/>
    </row>
    <row r="28" spans="1:14" ht="15.75" customHeight="1">
      <c r="A28" s="46" t="s">
        <v>2</v>
      </c>
      <c r="B28" s="51" t="s">
        <v>25</v>
      </c>
      <c r="C28" s="116">
        <v>481</v>
      </c>
      <c r="D28" s="116">
        <v>486</v>
      </c>
      <c r="E28" s="52" t="s">
        <v>93</v>
      </c>
      <c r="F28" s="52" t="s">
        <v>93</v>
      </c>
      <c r="G28" s="52" t="s">
        <v>93</v>
      </c>
      <c r="H28" s="52" t="s">
        <v>93</v>
      </c>
      <c r="I28" s="126">
        <v>481</v>
      </c>
      <c r="J28" s="126">
        <v>486</v>
      </c>
      <c r="K28" s="126">
        <v>481</v>
      </c>
      <c r="L28" s="126">
        <v>486</v>
      </c>
      <c r="M28" s="52">
        <f>IF(ISERROR(AVERAGE(C28:L28)),"=",AVERAGE(C28:L28))</f>
        <v>483.5</v>
      </c>
      <c r="N28" s="120"/>
    </row>
    <row r="29" spans="1:14" ht="15.75" customHeight="1">
      <c r="A29" s="46" t="s">
        <v>3</v>
      </c>
      <c r="B29" s="51" t="s">
        <v>0</v>
      </c>
      <c r="C29" s="116">
        <v>406</v>
      </c>
      <c r="D29" s="116">
        <v>409</v>
      </c>
      <c r="E29" s="52" t="s">
        <v>93</v>
      </c>
      <c r="F29" s="52" t="s">
        <v>93</v>
      </c>
      <c r="G29" s="52" t="s">
        <v>93</v>
      </c>
      <c r="H29" s="52" t="s">
        <v>93</v>
      </c>
      <c r="I29" s="126">
        <v>406</v>
      </c>
      <c r="J29" s="126">
        <v>409</v>
      </c>
      <c r="K29" s="126">
        <v>406</v>
      </c>
      <c r="L29" s="126">
        <v>409</v>
      </c>
      <c r="M29" s="52">
        <f>IF(ISERROR(AVERAGE(C29:L29)),"=",AVERAGE(C29:L29))</f>
        <v>407.5</v>
      </c>
      <c r="N29" s="120"/>
    </row>
    <row r="30" spans="1:14" ht="15.75" customHeight="1">
      <c r="A30" s="46" t="s">
        <v>4</v>
      </c>
      <c r="B30" s="51" t="s">
        <v>0</v>
      </c>
      <c r="C30" s="116">
        <v>388</v>
      </c>
      <c r="D30" s="116">
        <v>393</v>
      </c>
      <c r="E30" s="52" t="s">
        <v>93</v>
      </c>
      <c r="F30" s="52" t="s">
        <v>93</v>
      </c>
      <c r="G30" s="52" t="s">
        <v>93</v>
      </c>
      <c r="H30" s="52" t="s">
        <v>93</v>
      </c>
      <c r="I30" s="126">
        <v>388</v>
      </c>
      <c r="J30" s="126">
        <v>393</v>
      </c>
      <c r="K30" s="126">
        <v>388</v>
      </c>
      <c r="L30" s="126">
        <v>393</v>
      </c>
      <c r="M30" s="52">
        <f>IF(ISERROR(AVERAGE(C30:L30)),"=",AVERAGE(C30:L30))</f>
        <v>390.5</v>
      </c>
      <c r="N30" s="120"/>
    </row>
    <row r="31" spans="1:14" ht="24.75" customHeight="1">
      <c r="A31" s="48" t="s">
        <v>73</v>
      </c>
      <c r="B31" s="48"/>
      <c r="C31" s="117"/>
      <c r="D31" s="117"/>
      <c r="E31" s="117"/>
      <c r="F31" s="117"/>
      <c r="G31" s="117"/>
      <c r="H31" s="117"/>
      <c r="I31" s="201"/>
      <c r="J31" s="201"/>
      <c r="K31" s="201"/>
      <c r="L31" s="201"/>
      <c r="M31" s="119"/>
      <c r="N31" s="120"/>
    </row>
    <row r="32" spans="1:14" ht="15.75" customHeight="1">
      <c r="A32" s="46" t="s">
        <v>17</v>
      </c>
      <c r="B32" s="51" t="s">
        <v>25</v>
      </c>
      <c r="C32" s="116">
        <v>372</v>
      </c>
      <c r="D32" s="116">
        <v>377</v>
      </c>
      <c r="E32" s="52" t="s">
        <v>93</v>
      </c>
      <c r="F32" s="52" t="s">
        <v>93</v>
      </c>
      <c r="G32" s="52" t="s">
        <v>93</v>
      </c>
      <c r="H32" s="52" t="s">
        <v>93</v>
      </c>
      <c r="I32" s="126">
        <v>372</v>
      </c>
      <c r="J32" s="126">
        <v>377</v>
      </c>
      <c r="K32" s="126">
        <v>372</v>
      </c>
      <c r="L32" s="126">
        <v>377</v>
      </c>
      <c r="M32" s="52">
        <f>IF(ISERROR(AVERAGE(C32:L32)),"=",AVERAGE(C32:L32))</f>
        <v>374.5</v>
      </c>
      <c r="N32" s="120"/>
    </row>
    <row r="33" spans="1:14" ht="15.75" customHeight="1">
      <c r="A33" s="46" t="s">
        <v>18</v>
      </c>
      <c r="B33" s="51" t="s">
        <v>0</v>
      </c>
      <c r="C33" s="116">
        <v>361</v>
      </c>
      <c r="D33" s="116">
        <v>372</v>
      </c>
      <c r="E33" s="52" t="s">
        <v>93</v>
      </c>
      <c r="F33" s="52" t="s">
        <v>93</v>
      </c>
      <c r="G33" s="52" t="s">
        <v>93</v>
      </c>
      <c r="H33" s="52" t="s">
        <v>93</v>
      </c>
      <c r="I33" s="126">
        <v>361</v>
      </c>
      <c r="J33" s="126">
        <v>372</v>
      </c>
      <c r="K33" s="126">
        <v>361</v>
      </c>
      <c r="L33" s="126">
        <v>372</v>
      </c>
      <c r="M33" s="52">
        <f>IF(ISERROR(AVERAGE(C33:L33)),"=",AVERAGE(C33:L33))</f>
        <v>366.5</v>
      </c>
      <c r="N33" s="120"/>
    </row>
    <row r="34" spans="1:14" ht="24.75" customHeight="1">
      <c r="A34" s="48" t="s">
        <v>74</v>
      </c>
      <c r="B34" s="33"/>
      <c r="C34" s="119"/>
      <c r="D34" s="119"/>
      <c r="E34" s="119"/>
      <c r="F34" s="119"/>
      <c r="G34" s="117"/>
      <c r="H34" s="117"/>
      <c r="I34" s="202"/>
      <c r="J34" s="202"/>
      <c r="K34" s="202"/>
      <c r="L34" s="202"/>
      <c r="M34" s="119"/>
      <c r="N34" s="120"/>
    </row>
    <row r="35" spans="1:14" ht="15.75" customHeight="1">
      <c r="A35" s="46" t="s">
        <v>6</v>
      </c>
      <c r="B35" s="51" t="s">
        <v>25</v>
      </c>
      <c r="C35" s="116">
        <v>304</v>
      </c>
      <c r="D35" s="116">
        <v>306</v>
      </c>
      <c r="E35" s="52" t="s">
        <v>93</v>
      </c>
      <c r="F35" s="52" t="s">
        <v>93</v>
      </c>
      <c r="G35" s="52" t="s">
        <v>93</v>
      </c>
      <c r="H35" s="52" t="s">
        <v>93</v>
      </c>
      <c r="I35" s="126">
        <v>254</v>
      </c>
      <c r="J35" s="126">
        <v>256</v>
      </c>
      <c r="K35" s="126">
        <v>244</v>
      </c>
      <c r="L35" s="126">
        <v>246</v>
      </c>
      <c r="M35" s="52">
        <f>IF(ISERROR(AVERAGE(C35:L35)),"=",AVERAGE(C35:L35))</f>
        <v>268.3333333333333</v>
      </c>
      <c r="N35" s="120"/>
    </row>
    <row r="36" spans="1:14" ht="15.75" customHeight="1">
      <c r="A36" s="46" t="s">
        <v>7</v>
      </c>
      <c r="B36" s="51" t="s">
        <v>0</v>
      </c>
      <c r="C36" s="116" t="s">
        <v>93</v>
      </c>
      <c r="D36" s="116" t="s">
        <v>93</v>
      </c>
      <c r="E36" s="52" t="s">
        <v>93</v>
      </c>
      <c r="F36" s="52" t="s">
        <v>93</v>
      </c>
      <c r="G36" s="52" t="s">
        <v>93</v>
      </c>
      <c r="H36" s="52" t="s">
        <v>93</v>
      </c>
      <c r="I36" s="126" t="s">
        <v>93</v>
      </c>
      <c r="J36" s="126" t="s">
        <v>93</v>
      </c>
      <c r="K36" s="126" t="s">
        <v>93</v>
      </c>
      <c r="L36" s="126" t="s">
        <v>93</v>
      </c>
      <c r="M36" s="52" t="str">
        <f>IF(ISERROR(AVERAGE(C36:L36)),"=",AVERAGE(C36:L36))</f>
        <v>=</v>
      </c>
      <c r="N36" s="120"/>
    </row>
    <row r="37" spans="1:14" ht="24.75" customHeight="1">
      <c r="A37" s="48" t="s">
        <v>75</v>
      </c>
      <c r="B37" s="33"/>
      <c r="C37" s="119"/>
      <c r="D37" s="119"/>
      <c r="E37" s="119"/>
      <c r="F37" s="119"/>
      <c r="G37" s="117"/>
      <c r="H37" s="117"/>
      <c r="I37" s="202"/>
      <c r="J37" s="202"/>
      <c r="K37" s="202"/>
      <c r="L37" s="202"/>
      <c r="M37" s="119"/>
      <c r="N37" s="120"/>
    </row>
    <row r="38" spans="1:14" ht="15.75" customHeight="1">
      <c r="A38" s="46" t="s">
        <v>8</v>
      </c>
      <c r="B38" s="51" t="s">
        <v>25</v>
      </c>
      <c r="C38" s="116">
        <v>214</v>
      </c>
      <c r="D38" s="116">
        <v>217</v>
      </c>
      <c r="E38" s="52" t="s">
        <v>93</v>
      </c>
      <c r="F38" s="52" t="s">
        <v>93</v>
      </c>
      <c r="G38" s="52" t="s">
        <v>93</v>
      </c>
      <c r="H38" s="52" t="s">
        <v>93</v>
      </c>
      <c r="I38" s="126">
        <v>214</v>
      </c>
      <c r="J38" s="126">
        <v>217</v>
      </c>
      <c r="K38" s="126">
        <v>214</v>
      </c>
      <c r="L38" s="126">
        <v>217</v>
      </c>
      <c r="M38" s="52">
        <f>IF(ISERROR(AVERAGE(C38:L38)),"=",AVERAGE(C38:L38))</f>
        <v>215.5</v>
      </c>
      <c r="N38" s="120"/>
    </row>
    <row r="39" spans="1:14" ht="15.75" customHeight="1">
      <c r="A39" s="46" t="s">
        <v>9</v>
      </c>
      <c r="B39" s="51" t="s">
        <v>0</v>
      </c>
      <c r="C39" s="116">
        <v>212</v>
      </c>
      <c r="D39" s="116">
        <v>215</v>
      </c>
      <c r="E39" s="52" t="s">
        <v>93</v>
      </c>
      <c r="F39" s="52" t="s">
        <v>93</v>
      </c>
      <c r="G39" s="52" t="s">
        <v>93</v>
      </c>
      <c r="H39" s="52" t="s">
        <v>93</v>
      </c>
      <c r="I39" s="126">
        <v>212</v>
      </c>
      <c r="J39" s="126">
        <v>215</v>
      </c>
      <c r="K39" s="126">
        <v>212</v>
      </c>
      <c r="L39" s="126">
        <v>215</v>
      </c>
      <c r="M39" s="52">
        <f>IF(ISERROR(AVERAGE(C39:L39)),"=",AVERAGE(C39:L39))</f>
        <v>213.5</v>
      </c>
      <c r="N39" s="120"/>
    </row>
    <row r="40" spans="1:14" ht="15.75" customHeight="1">
      <c r="A40" s="46" t="s">
        <v>10</v>
      </c>
      <c r="B40" s="51" t="s">
        <v>0</v>
      </c>
      <c r="C40" s="116">
        <v>213</v>
      </c>
      <c r="D40" s="116">
        <v>217</v>
      </c>
      <c r="E40" s="52" t="s">
        <v>93</v>
      </c>
      <c r="F40" s="52" t="s">
        <v>93</v>
      </c>
      <c r="G40" s="52" t="s">
        <v>93</v>
      </c>
      <c r="H40" s="52" t="s">
        <v>93</v>
      </c>
      <c r="I40" s="126">
        <v>213</v>
      </c>
      <c r="J40" s="126">
        <v>217</v>
      </c>
      <c r="K40" s="126">
        <v>213</v>
      </c>
      <c r="L40" s="126">
        <v>217</v>
      </c>
      <c r="M40" s="52">
        <f>IF(ISERROR(AVERAGE(C40:L40)),"=",AVERAGE(C40:L40))</f>
        <v>215</v>
      </c>
      <c r="N40" s="120"/>
    </row>
    <row r="41" spans="1:13" ht="15.75" customHeight="1">
      <c r="A41" s="46" t="s">
        <v>11</v>
      </c>
      <c r="B41" s="51" t="s">
        <v>0</v>
      </c>
      <c r="C41" s="116">
        <v>256</v>
      </c>
      <c r="D41" s="116">
        <v>259</v>
      </c>
      <c r="E41" s="52" t="s">
        <v>93</v>
      </c>
      <c r="F41" s="52" t="s">
        <v>93</v>
      </c>
      <c r="G41" s="52" t="s">
        <v>93</v>
      </c>
      <c r="H41" s="52" t="s">
        <v>93</v>
      </c>
      <c r="I41" s="126">
        <v>256</v>
      </c>
      <c r="J41" s="126">
        <v>259</v>
      </c>
      <c r="K41" s="126">
        <v>256</v>
      </c>
      <c r="L41" s="126">
        <v>259</v>
      </c>
      <c r="M41" s="52">
        <f>IF(ISERROR(AVERAGE(C41:L41)),"=",AVERAGE(C41:L41))</f>
        <v>257.5</v>
      </c>
    </row>
    <row r="42" spans="1:13" s="25" customFormat="1" ht="21.75" customHeight="1">
      <c r="A42" s="121" t="s">
        <v>175</v>
      </c>
      <c r="B42" s="121"/>
      <c r="C42" s="121"/>
      <c r="D42" s="121"/>
      <c r="E42" s="121"/>
      <c r="F42" s="121"/>
      <c r="G42" s="122"/>
      <c r="H42" s="122"/>
      <c r="I42" s="202"/>
      <c r="J42" s="202"/>
      <c r="K42" s="202"/>
      <c r="L42" s="202"/>
      <c r="M42" s="123"/>
    </row>
    <row r="43" spans="1:13" s="25" customFormat="1" ht="15.75" customHeight="1">
      <c r="A43" s="124" t="s">
        <v>12</v>
      </c>
      <c r="B43" s="125" t="s">
        <v>25</v>
      </c>
      <c r="C43" s="116" t="s">
        <v>93</v>
      </c>
      <c r="D43" s="116" t="s">
        <v>93</v>
      </c>
      <c r="E43" s="52" t="s">
        <v>93</v>
      </c>
      <c r="F43" s="52" t="s">
        <v>93</v>
      </c>
      <c r="G43" s="52" t="s">
        <v>93</v>
      </c>
      <c r="H43" s="52" t="s">
        <v>93</v>
      </c>
      <c r="I43" s="126" t="s">
        <v>93</v>
      </c>
      <c r="J43" s="126" t="s">
        <v>93</v>
      </c>
      <c r="K43" s="126" t="s">
        <v>93</v>
      </c>
      <c r="L43" s="126" t="s">
        <v>93</v>
      </c>
      <c r="M43" s="127" t="str">
        <f>IF(ISERROR(AVERAGE(C43:L43)),"=",AVERAGE(C43:L43))</f>
        <v>=</v>
      </c>
    </row>
    <row r="44" spans="1:12" ht="12.75">
      <c r="A44" s="128"/>
      <c r="B44" s="129"/>
      <c r="C44" s="130"/>
      <c r="D44" s="130"/>
      <c r="E44" s="130"/>
      <c r="F44" s="130"/>
      <c r="G44" s="129"/>
      <c r="H44" s="129"/>
      <c r="I44" s="129"/>
      <c r="J44" s="129"/>
      <c r="K44" s="129"/>
      <c r="L44" s="129"/>
    </row>
    <row r="45" spans="1:13" ht="20.25" customHeight="1">
      <c r="A45" s="112"/>
      <c r="B45" s="113"/>
      <c r="C45" s="251" t="s">
        <v>251</v>
      </c>
      <c r="D45" s="252"/>
      <c r="E45" s="251" t="s">
        <v>252</v>
      </c>
      <c r="F45" s="252"/>
      <c r="G45" s="251" t="s">
        <v>253</v>
      </c>
      <c r="H45" s="252"/>
      <c r="I45" s="251" t="s">
        <v>254</v>
      </c>
      <c r="J45" s="252"/>
      <c r="K45" s="251" t="s">
        <v>255</v>
      </c>
      <c r="L45" s="252"/>
      <c r="M45" s="114" t="s">
        <v>123</v>
      </c>
    </row>
    <row r="46" spans="2:13" ht="21" customHeight="1">
      <c r="B46" s="47"/>
      <c r="C46" s="82" t="s">
        <v>124</v>
      </c>
      <c r="D46" s="82" t="s">
        <v>125</v>
      </c>
      <c r="E46" s="82" t="s">
        <v>124</v>
      </c>
      <c r="F46" s="82" t="s">
        <v>125</v>
      </c>
      <c r="G46" s="82" t="s">
        <v>124</v>
      </c>
      <c r="H46" s="82" t="s">
        <v>125</v>
      </c>
      <c r="I46" s="82" t="s">
        <v>124</v>
      </c>
      <c r="J46" s="82" t="s">
        <v>125</v>
      </c>
      <c r="K46" s="82" t="s">
        <v>124</v>
      </c>
      <c r="L46" s="82" t="s">
        <v>125</v>
      </c>
      <c r="M46" s="171" t="s">
        <v>256</v>
      </c>
    </row>
    <row r="47" spans="1:13" ht="21" customHeight="1">
      <c r="A47" s="47" t="s">
        <v>95</v>
      </c>
      <c r="B47" s="47"/>
      <c r="C47" s="82"/>
      <c r="D47" s="82"/>
      <c r="E47" s="257" t="s">
        <v>257</v>
      </c>
      <c r="F47" s="257"/>
      <c r="G47" s="257"/>
      <c r="H47" s="257"/>
      <c r="I47" s="82"/>
      <c r="J47" s="82"/>
      <c r="K47" s="82"/>
      <c r="L47" s="82"/>
      <c r="M47" s="175"/>
    </row>
    <row r="48" spans="1:14" ht="31.5" customHeight="1">
      <c r="A48" s="253" t="s">
        <v>127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131"/>
      <c r="N48" s="132"/>
    </row>
    <row r="49" spans="1:14" ht="26.25" customHeight="1">
      <c r="A49" s="254" t="s">
        <v>137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133"/>
      <c r="N49" s="132"/>
    </row>
    <row r="50" spans="1:13" s="25" customFormat="1" ht="15.75" customHeight="1">
      <c r="A50" s="208" t="s">
        <v>259</v>
      </c>
      <c r="B50" s="209"/>
      <c r="C50" s="83"/>
      <c r="D50" s="83"/>
      <c r="E50" s="173"/>
      <c r="F50" s="173"/>
      <c r="G50" s="173"/>
      <c r="H50" s="173"/>
      <c r="I50" s="173"/>
      <c r="J50" s="173"/>
      <c r="K50" s="173"/>
      <c r="L50" s="173"/>
      <c r="M50" s="210"/>
    </row>
    <row r="51" spans="1:13" s="25" customFormat="1" ht="15.75" customHeight="1">
      <c r="A51" s="124" t="s">
        <v>170</v>
      </c>
      <c r="B51" s="125" t="s">
        <v>0</v>
      </c>
      <c r="C51" s="127" t="s">
        <v>93</v>
      </c>
      <c r="D51" s="127" t="s">
        <v>93</v>
      </c>
      <c r="E51" s="165" t="s">
        <v>93</v>
      </c>
      <c r="F51" s="165" t="s">
        <v>93</v>
      </c>
      <c r="G51" s="165" t="s">
        <v>93</v>
      </c>
      <c r="H51" s="165" t="s">
        <v>93</v>
      </c>
      <c r="I51" s="165" t="s">
        <v>93</v>
      </c>
      <c r="J51" s="165" t="s">
        <v>93</v>
      </c>
      <c r="K51" s="165">
        <v>0.45</v>
      </c>
      <c r="L51" s="165">
        <v>0.48</v>
      </c>
      <c r="M51" s="165">
        <f aca="true" t="shared" si="1" ref="M51:M59">IF(ISERROR(AVERAGE(C51:L51)),"=",AVERAGE(C51:L51))</f>
        <v>0.46499999999999997</v>
      </c>
    </row>
    <row r="52" spans="1:13" s="25" customFormat="1" ht="15.75" customHeight="1">
      <c r="A52" s="124" t="s">
        <v>167</v>
      </c>
      <c r="B52" s="125" t="s">
        <v>0</v>
      </c>
      <c r="C52" s="127" t="s">
        <v>93</v>
      </c>
      <c r="D52" s="127" t="s">
        <v>93</v>
      </c>
      <c r="E52" s="165" t="s">
        <v>93</v>
      </c>
      <c r="F52" s="165" t="s">
        <v>93</v>
      </c>
      <c r="G52" s="165" t="s">
        <v>93</v>
      </c>
      <c r="H52" s="165" t="s">
        <v>93</v>
      </c>
      <c r="I52" s="165" t="s">
        <v>93</v>
      </c>
      <c r="J52" s="165" t="s">
        <v>93</v>
      </c>
      <c r="K52" s="165">
        <v>0.65</v>
      </c>
      <c r="L52" s="165">
        <v>0.68</v>
      </c>
      <c r="M52" s="165">
        <f t="shared" si="1"/>
        <v>0.665</v>
      </c>
    </row>
    <row r="53" spans="1:13" s="25" customFormat="1" ht="15.75" customHeight="1">
      <c r="A53" s="124" t="s">
        <v>260</v>
      </c>
      <c r="B53" s="125" t="s">
        <v>0</v>
      </c>
      <c r="C53" s="127" t="s">
        <v>93</v>
      </c>
      <c r="D53" s="127" t="s">
        <v>93</v>
      </c>
      <c r="E53" s="165" t="s">
        <v>93</v>
      </c>
      <c r="F53" s="165" t="s">
        <v>93</v>
      </c>
      <c r="G53" s="165" t="s">
        <v>93</v>
      </c>
      <c r="H53" s="165" t="s">
        <v>93</v>
      </c>
      <c r="I53" s="165">
        <v>0.74</v>
      </c>
      <c r="J53" s="165">
        <v>0.77</v>
      </c>
      <c r="K53" s="165">
        <v>0.74</v>
      </c>
      <c r="L53" s="165">
        <v>0.76</v>
      </c>
      <c r="M53" s="165">
        <f>IF(ISERROR(AVERAGE(C53:L53)),"=",AVERAGE(C53:L53))</f>
        <v>0.7525</v>
      </c>
    </row>
    <row r="54" spans="1:13" s="25" customFormat="1" ht="15.75" customHeight="1">
      <c r="A54" s="124" t="s">
        <v>178</v>
      </c>
      <c r="B54" s="125" t="s">
        <v>0</v>
      </c>
      <c r="C54" s="127" t="s">
        <v>93</v>
      </c>
      <c r="D54" s="127" t="s">
        <v>93</v>
      </c>
      <c r="E54" s="165" t="s">
        <v>93</v>
      </c>
      <c r="F54" s="165" t="s">
        <v>93</v>
      </c>
      <c r="G54" s="165" t="s">
        <v>93</v>
      </c>
      <c r="H54" s="165" t="s">
        <v>93</v>
      </c>
      <c r="I54" s="165" t="s">
        <v>93</v>
      </c>
      <c r="J54" s="165" t="s">
        <v>93</v>
      </c>
      <c r="K54" s="165" t="s">
        <v>93</v>
      </c>
      <c r="L54" s="165" t="s">
        <v>93</v>
      </c>
      <c r="M54" s="165" t="str">
        <f t="shared" si="1"/>
        <v>=</v>
      </c>
    </row>
    <row r="55" spans="1:13" s="25" customFormat="1" ht="15.75" customHeight="1">
      <c r="A55" s="124" t="s">
        <v>262</v>
      </c>
      <c r="B55" s="125" t="s">
        <v>0</v>
      </c>
      <c r="C55" s="127" t="s">
        <v>93</v>
      </c>
      <c r="D55" s="127" t="s">
        <v>93</v>
      </c>
      <c r="E55" s="165" t="s">
        <v>93</v>
      </c>
      <c r="F55" s="165" t="s">
        <v>93</v>
      </c>
      <c r="G55" s="165" t="s">
        <v>93</v>
      </c>
      <c r="H55" s="165" t="s">
        <v>93</v>
      </c>
      <c r="I55" s="165" t="s">
        <v>93</v>
      </c>
      <c r="J55" s="165" t="s">
        <v>93</v>
      </c>
      <c r="K55" s="165" t="s">
        <v>93</v>
      </c>
      <c r="L55" s="165" t="s">
        <v>93</v>
      </c>
      <c r="M55" s="165" t="str">
        <f t="shared" si="1"/>
        <v>=</v>
      </c>
    </row>
    <row r="56" spans="1:13" s="25" customFormat="1" ht="15.75" customHeight="1">
      <c r="A56" s="124" t="s">
        <v>173</v>
      </c>
      <c r="B56" s="125" t="s">
        <v>0</v>
      </c>
      <c r="C56" s="127" t="s">
        <v>93</v>
      </c>
      <c r="D56" s="127" t="s">
        <v>93</v>
      </c>
      <c r="E56" s="165" t="s">
        <v>93</v>
      </c>
      <c r="F56" s="165" t="s">
        <v>93</v>
      </c>
      <c r="G56" s="165" t="s">
        <v>93</v>
      </c>
      <c r="H56" s="165" t="s">
        <v>93</v>
      </c>
      <c r="I56" s="165" t="s">
        <v>93</v>
      </c>
      <c r="J56" s="165" t="s">
        <v>93</v>
      </c>
      <c r="K56" s="165" t="s">
        <v>93</v>
      </c>
      <c r="L56" s="165" t="s">
        <v>93</v>
      </c>
      <c r="M56" s="165" t="str">
        <f t="shared" si="1"/>
        <v>=</v>
      </c>
    </row>
    <row r="57" spans="1:13" s="25" customFormat="1" ht="15.75" customHeight="1">
      <c r="A57" s="124" t="s">
        <v>129</v>
      </c>
      <c r="B57" s="125" t="s">
        <v>0</v>
      </c>
      <c r="C57" s="127" t="s">
        <v>93</v>
      </c>
      <c r="D57" s="127" t="s">
        <v>93</v>
      </c>
      <c r="E57" s="165" t="s">
        <v>93</v>
      </c>
      <c r="F57" s="165" t="s">
        <v>93</v>
      </c>
      <c r="G57" s="165" t="s">
        <v>93</v>
      </c>
      <c r="H57" s="165" t="s">
        <v>93</v>
      </c>
      <c r="I57" s="165" t="s">
        <v>93</v>
      </c>
      <c r="J57" s="165" t="s">
        <v>93</v>
      </c>
      <c r="K57" s="165" t="s">
        <v>93</v>
      </c>
      <c r="L57" s="165" t="s">
        <v>93</v>
      </c>
      <c r="M57" s="165" t="str">
        <f t="shared" si="1"/>
        <v>=</v>
      </c>
    </row>
    <row r="58" spans="1:13" s="25" customFormat="1" ht="15.75" customHeight="1">
      <c r="A58" s="124" t="s">
        <v>172</v>
      </c>
      <c r="B58" s="125" t="s">
        <v>0</v>
      </c>
      <c r="C58" s="127" t="s">
        <v>93</v>
      </c>
      <c r="D58" s="127" t="s">
        <v>93</v>
      </c>
      <c r="E58" s="165" t="s">
        <v>93</v>
      </c>
      <c r="F58" s="165" t="s">
        <v>93</v>
      </c>
      <c r="G58" s="165" t="s">
        <v>93</v>
      </c>
      <c r="H58" s="165" t="s">
        <v>93</v>
      </c>
      <c r="I58" s="165" t="s">
        <v>93</v>
      </c>
      <c r="J58" s="165" t="s">
        <v>93</v>
      </c>
      <c r="K58" s="165" t="s">
        <v>93</v>
      </c>
      <c r="L58" s="165" t="s">
        <v>93</v>
      </c>
      <c r="M58" s="165" t="str">
        <f t="shared" si="1"/>
        <v>=</v>
      </c>
    </row>
    <row r="59" spans="1:13" s="25" customFormat="1" ht="15.75" customHeight="1">
      <c r="A59" s="124" t="s">
        <v>263</v>
      </c>
      <c r="B59" s="125" t="s">
        <v>0</v>
      </c>
      <c r="C59" s="127" t="s">
        <v>93</v>
      </c>
      <c r="D59" s="127" t="s">
        <v>93</v>
      </c>
      <c r="E59" s="165" t="s">
        <v>93</v>
      </c>
      <c r="F59" s="165" t="s">
        <v>93</v>
      </c>
      <c r="G59" s="165" t="s">
        <v>93</v>
      </c>
      <c r="H59" s="165" t="s">
        <v>93</v>
      </c>
      <c r="I59" s="165" t="s">
        <v>93</v>
      </c>
      <c r="J59" s="165" t="s">
        <v>93</v>
      </c>
      <c r="K59" s="165" t="s">
        <v>93</v>
      </c>
      <c r="L59" s="165" t="s">
        <v>93</v>
      </c>
      <c r="M59" s="165" t="str">
        <f t="shared" si="1"/>
        <v>=</v>
      </c>
    </row>
    <row r="60" spans="1:13" ht="15.75" customHeight="1">
      <c r="A60" s="211" t="s">
        <v>164</v>
      </c>
      <c r="B60" s="212"/>
      <c r="C60" s="204"/>
      <c r="D60" s="204"/>
      <c r="E60" s="213"/>
      <c r="F60" s="213"/>
      <c r="G60" s="213"/>
      <c r="H60" s="213"/>
      <c r="I60" s="213"/>
      <c r="J60" s="213"/>
      <c r="K60" s="213"/>
      <c r="L60" s="213"/>
      <c r="M60" s="205"/>
    </row>
    <row r="61" spans="1:13" ht="15.75" customHeight="1">
      <c r="A61" s="176" t="s">
        <v>166</v>
      </c>
      <c r="B61" s="177" t="s">
        <v>96</v>
      </c>
      <c r="C61" s="192" t="s">
        <v>93</v>
      </c>
      <c r="D61" s="192" t="s">
        <v>93</v>
      </c>
      <c r="E61" s="178" t="s">
        <v>93</v>
      </c>
      <c r="F61" s="178" t="s">
        <v>93</v>
      </c>
      <c r="G61" s="178" t="s">
        <v>93</v>
      </c>
      <c r="H61" s="178" t="s">
        <v>93</v>
      </c>
      <c r="I61" s="178" t="s">
        <v>93</v>
      </c>
      <c r="J61" s="178" t="s">
        <v>93</v>
      </c>
      <c r="K61" s="178" t="s">
        <v>93</v>
      </c>
      <c r="L61" s="178" t="s">
        <v>93</v>
      </c>
      <c r="M61" s="178" t="str">
        <f aca="true" t="shared" si="2" ref="M61:M69">IF(ISERROR(AVERAGE(C61:L61)),"=",AVERAGE(C61:L61))</f>
        <v>=</v>
      </c>
    </row>
    <row r="62" spans="1:13" ht="15.75" customHeight="1">
      <c r="A62" s="176" t="s">
        <v>170</v>
      </c>
      <c r="B62" s="177" t="s">
        <v>0</v>
      </c>
      <c r="C62" s="192" t="s">
        <v>93</v>
      </c>
      <c r="D62" s="192" t="s">
        <v>93</v>
      </c>
      <c r="E62" s="178" t="s">
        <v>93</v>
      </c>
      <c r="F62" s="178" t="s">
        <v>93</v>
      </c>
      <c r="G62" s="178" t="s">
        <v>93</v>
      </c>
      <c r="H62" s="178" t="s">
        <v>93</v>
      </c>
      <c r="I62" s="178" t="s">
        <v>93</v>
      </c>
      <c r="J62" s="178" t="s">
        <v>93</v>
      </c>
      <c r="K62" s="178" t="s">
        <v>93</v>
      </c>
      <c r="L62" s="178" t="s">
        <v>93</v>
      </c>
      <c r="M62" s="178" t="str">
        <f t="shared" si="2"/>
        <v>=</v>
      </c>
    </row>
    <row r="63" spans="1:13" ht="15.75" customHeight="1">
      <c r="A63" s="176" t="s">
        <v>167</v>
      </c>
      <c r="B63" s="177" t="s">
        <v>0</v>
      </c>
      <c r="C63" s="192" t="s">
        <v>93</v>
      </c>
      <c r="D63" s="192" t="s">
        <v>93</v>
      </c>
      <c r="E63" s="178" t="s">
        <v>93</v>
      </c>
      <c r="F63" s="178" t="s">
        <v>93</v>
      </c>
      <c r="G63" s="178" t="s">
        <v>93</v>
      </c>
      <c r="H63" s="178" t="s">
        <v>93</v>
      </c>
      <c r="I63" s="178" t="s">
        <v>93</v>
      </c>
      <c r="J63" s="178" t="s">
        <v>93</v>
      </c>
      <c r="K63" s="178" t="s">
        <v>93</v>
      </c>
      <c r="L63" s="178" t="s">
        <v>93</v>
      </c>
      <c r="M63" s="178" t="str">
        <f t="shared" si="2"/>
        <v>=</v>
      </c>
    </row>
    <row r="64" spans="1:13" ht="15.75" customHeight="1">
      <c r="A64" s="176" t="s">
        <v>178</v>
      </c>
      <c r="B64" s="177" t="s">
        <v>0</v>
      </c>
      <c r="C64" s="192" t="s">
        <v>93</v>
      </c>
      <c r="D64" s="192" t="s">
        <v>93</v>
      </c>
      <c r="E64" s="178" t="s">
        <v>93</v>
      </c>
      <c r="F64" s="178" t="s">
        <v>93</v>
      </c>
      <c r="G64" s="178" t="s">
        <v>93</v>
      </c>
      <c r="H64" s="178" t="s">
        <v>93</v>
      </c>
      <c r="I64" s="178" t="s">
        <v>93</v>
      </c>
      <c r="J64" s="178" t="s">
        <v>93</v>
      </c>
      <c r="K64" s="178" t="s">
        <v>93</v>
      </c>
      <c r="L64" s="178" t="s">
        <v>93</v>
      </c>
      <c r="M64" s="178" t="str">
        <f t="shared" si="2"/>
        <v>=</v>
      </c>
    </row>
    <row r="65" spans="1:13" ht="15.75" customHeight="1">
      <c r="A65" s="176" t="s">
        <v>128</v>
      </c>
      <c r="B65" s="177" t="s">
        <v>0</v>
      </c>
      <c r="C65" s="192" t="s">
        <v>93</v>
      </c>
      <c r="D65" s="192" t="s">
        <v>93</v>
      </c>
      <c r="E65" s="178" t="s">
        <v>93</v>
      </c>
      <c r="F65" s="178" t="s">
        <v>93</v>
      </c>
      <c r="G65" s="178" t="s">
        <v>93</v>
      </c>
      <c r="H65" s="178" t="s">
        <v>93</v>
      </c>
      <c r="I65" s="178" t="s">
        <v>93</v>
      </c>
      <c r="J65" s="178" t="s">
        <v>93</v>
      </c>
      <c r="K65" s="178" t="s">
        <v>93</v>
      </c>
      <c r="L65" s="178" t="s">
        <v>93</v>
      </c>
      <c r="M65" s="178" t="str">
        <f t="shared" si="2"/>
        <v>=</v>
      </c>
    </row>
    <row r="66" spans="1:13" ht="15.75" customHeight="1">
      <c r="A66" s="176" t="s">
        <v>173</v>
      </c>
      <c r="B66" s="177" t="s">
        <v>0</v>
      </c>
      <c r="C66" s="192" t="s">
        <v>93</v>
      </c>
      <c r="D66" s="192" t="s">
        <v>93</v>
      </c>
      <c r="E66" s="178" t="s">
        <v>93</v>
      </c>
      <c r="F66" s="178" t="s">
        <v>93</v>
      </c>
      <c r="G66" s="178" t="s">
        <v>93</v>
      </c>
      <c r="H66" s="178" t="s">
        <v>93</v>
      </c>
      <c r="I66" s="178" t="s">
        <v>93</v>
      </c>
      <c r="J66" s="178" t="s">
        <v>93</v>
      </c>
      <c r="K66" s="178" t="s">
        <v>93</v>
      </c>
      <c r="L66" s="178" t="s">
        <v>93</v>
      </c>
      <c r="M66" s="178" t="str">
        <f t="shared" si="2"/>
        <v>=</v>
      </c>
    </row>
    <row r="67" spans="1:13" ht="15.75" customHeight="1">
      <c r="A67" s="176" t="s">
        <v>129</v>
      </c>
      <c r="B67" s="177" t="s">
        <v>0</v>
      </c>
      <c r="C67" s="192" t="s">
        <v>93</v>
      </c>
      <c r="D67" s="192" t="s">
        <v>93</v>
      </c>
      <c r="E67" s="178" t="s">
        <v>93</v>
      </c>
      <c r="F67" s="178" t="s">
        <v>93</v>
      </c>
      <c r="G67" s="178" t="s">
        <v>93</v>
      </c>
      <c r="H67" s="178" t="s">
        <v>93</v>
      </c>
      <c r="I67" s="178" t="s">
        <v>93</v>
      </c>
      <c r="J67" s="178" t="s">
        <v>93</v>
      </c>
      <c r="K67" s="178" t="s">
        <v>93</v>
      </c>
      <c r="L67" s="178" t="s">
        <v>93</v>
      </c>
      <c r="M67" s="178" t="str">
        <f t="shared" si="2"/>
        <v>=</v>
      </c>
    </row>
    <row r="68" spans="1:13" ht="15.75" customHeight="1">
      <c r="A68" s="176" t="s">
        <v>172</v>
      </c>
      <c r="B68" s="177" t="s">
        <v>0</v>
      </c>
      <c r="C68" s="192" t="s">
        <v>93</v>
      </c>
      <c r="D68" s="192" t="s">
        <v>93</v>
      </c>
      <c r="E68" s="178" t="s">
        <v>93</v>
      </c>
      <c r="F68" s="178" t="s">
        <v>93</v>
      </c>
      <c r="G68" s="178" t="s">
        <v>93</v>
      </c>
      <c r="H68" s="178" t="s">
        <v>93</v>
      </c>
      <c r="I68" s="178" t="s">
        <v>93</v>
      </c>
      <c r="J68" s="178" t="s">
        <v>93</v>
      </c>
      <c r="K68" s="178" t="s">
        <v>93</v>
      </c>
      <c r="L68" s="178" t="s">
        <v>93</v>
      </c>
      <c r="M68" s="178" t="str">
        <f t="shared" si="2"/>
        <v>=</v>
      </c>
    </row>
    <row r="69" spans="1:13" ht="15.75" customHeight="1">
      <c r="A69" s="176" t="s">
        <v>139</v>
      </c>
      <c r="B69" s="177" t="s">
        <v>0</v>
      </c>
      <c r="C69" s="192" t="s">
        <v>93</v>
      </c>
      <c r="D69" s="192" t="s">
        <v>93</v>
      </c>
      <c r="E69" s="178" t="s">
        <v>93</v>
      </c>
      <c r="F69" s="178" t="s">
        <v>93</v>
      </c>
      <c r="G69" s="178" t="s">
        <v>93</v>
      </c>
      <c r="H69" s="178" t="s">
        <v>93</v>
      </c>
      <c r="I69" s="178" t="s">
        <v>93</v>
      </c>
      <c r="J69" s="178" t="s">
        <v>93</v>
      </c>
      <c r="K69" s="178" t="s">
        <v>93</v>
      </c>
      <c r="L69" s="178" t="s">
        <v>93</v>
      </c>
      <c r="M69" s="178" t="str">
        <f t="shared" si="2"/>
        <v>=</v>
      </c>
    </row>
    <row r="70" spans="1:13" s="25" customFormat="1" ht="21" customHeight="1">
      <c r="A70" s="208" t="s">
        <v>261</v>
      </c>
      <c r="B70" s="214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</row>
    <row r="71" spans="1:13" s="25" customFormat="1" ht="15.75" customHeight="1">
      <c r="A71" s="124" t="s">
        <v>264</v>
      </c>
      <c r="B71" s="125" t="s">
        <v>96</v>
      </c>
      <c r="C71" s="127" t="s">
        <v>93</v>
      </c>
      <c r="D71" s="127" t="s">
        <v>93</v>
      </c>
      <c r="E71" s="165" t="s">
        <v>93</v>
      </c>
      <c r="F71" s="165" t="s">
        <v>93</v>
      </c>
      <c r="G71" s="165" t="s">
        <v>93</v>
      </c>
      <c r="H71" s="165" t="s">
        <v>93</v>
      </c>
      <c r="I71" s="165">
        <v>0.82</v>
      </c>
      <c r="J71" s="165">
        <v>0.93</v>
      </c>
      <c r="K71" s="165">
        <v>0.82</v>
      </c>
      <c r="L71" s="165">
        <v>0.93</v>
      </c>
      <c r="M71" s="165">
        <f aca="true" t="shared" si="3" ref="M71:M81">IF(ISERROR(AVERAGE(C71:L71)),"=",AVERAGE(C71:L71))</f>
        <v>0.875</v>
      </c>
    </row>
    <row r="72" spans="1:13" s="25" customFormat="1" ht="15.75" customHeight="1">
      <c r="A72" s="124" t="s">
        <v>169</v>
      </c>
      <c r="B72" s="125" t="s">
        <v>0</v>
      </c>
      <c r="C72" s="127" t="s">
        <v>93</v>
      </c>
      <c r="D72" s="127" t="s">
        <v>93</v>
      </c>
      <c r="E72" s="165" t="s">
        <v>93</v>
      </c>
      <c r="F72" s="165" t="s">
        <v>93</v>
      </c>
      <c r="G72" s="165" t="s">
        <v>93</v>
      </c>
      <c r="H72" s="165" t="s">
        <v>93</v>
      </c>
      <c r="I72" s="165" t="s">
        <v>93</v>
      </c>
      <c r="J72" s="165" t="s">
        <v>93</v>
      </c>
      <c r="K72" s="165">
        <v>0.65</v>
      </c>
      <c r="L72" s="165">
        <v>0.65</v>
      </c>
      <c r="M72" s="165">
        <f t="shared" si="3"/>
        <v>0.65</v>
      </c>
    </row>
    <row r="73" spans="1:13" s="25" customFormat="1" ht="15.75" customHeight="1">
      <c r="A73" s="124" t="s">
        <v>174</v>
      </c>
      <c r="B73" s="125" t="s">
        <v>0</v>
      </c>
      <c r="C73" s="127" t="s">
        <v>93</v>
      </c>
      <c r="D73" s="127" t="s">
        <v>93</v>
      </c>
      <c r="E73" s="165" t="s">
        <v>93</v>
      </c>
      <c r="F73" s="165" t="s">
        <v>93</v>
      </c>
      <c r="G73" s="165" t="s">
        <v>93</v>
      </c>
      <c r="H73" s="165" t="s">
        <v>93</v>
      </c>
      <c r="I73" s="165" t="s">
        <v>93</v>
      </c>
      <c r="J73" s="165" t="s">
        <v>93</v>
      </c>
      <c r="K73" s="165">
        <v>0.98</v>
      </c>
      <c r="L73" s="165">
        <v>1</v>
      </c>
      <c r="M73" s="165">
        <f t="shared" si="3"/>
        <v>0.99</v>
      </c>
    </row>
    <row r="74" spans="1:13" s="25" customFormat="1" ht="15.75" customHeight="1">
      <c r="A74" s="124" t="s">
        <v>179</v>
      </c>
      <c r="B74" s="125" t="s">
        <v>0</v>
      </c>
      <c r="C74" s="127" t="s">
        <v>93</v>
      </c>
      <c r="D74" s="127" t="s">
        <v>93</v>
      </c>
      <c r="E74" s="165" t="s">
        <v>93</v>
      </c>
      <c r="F74" s="165" t="s">
        <v>93</v>
      </c>
      <c r="G74" s="165" t="s">
        <v>93</v>
      </c>
      <c r="H74" s="165" t="s">
        <v>93</v>
      </c>
      <c r="I74" s="165" t="s">
        <v>93</v>
      </c>
      <c r="J74" s="165" t="s">
        <v>93</v>
      </c>
      <c r="K74" s="165" t="s">
        <v>93</v>
      </c>
      <c r="L74" s="165" t="s">
        <v>93</v>
      </c>
      <c r="M74" s="165" t="str">
        <f t="shared" si="3"/>
        <v>=</v>
      </c>
    </row>
    <row r="75" spans="1:13" s="25" customFormat="1" ht="15.75" customHeight="1">
      <c r="A75" s="124" t="s">
        <v>177</v>
      </c>
      <c r="B75" s="125" t="s">
        <v>0</v>
      </c>
      <c r="C75" s="127" t="s">
        <v>93</v>
      </c>
      <c r="D75" s="127" t="s">
        <v>93</v>
      </c>
      <c r="E75" s="165" t="s">
        <v>93</v>
      </c>
      <c r="F75" s="165" t="s">
        <v>93</v>
      </c>
      <c r="G75" s="165" t="s">
        <v>93</v>
      </c>
      <c r="H75" s="165" t="s">
        <v>93</v>
      </c>
      <c r="I75" s="165" t="s">
        <v>93</v>
      </c>
      <c r="J75" s="165" t="s">
        <v>93</v>
      </c>
      <c r="K75" s="165" t="s">
        <v>93</v>
      </c>
      <c r="L75" s="165" t="s">
        <v>93</v>
      </c>
      <c r="M75" s="165" t="str">
        <f t="shared" si="3"/>
        <v>=</v>
      </c>
    </row>
    <row r="76" spans="1:13" s="25" customFormat="1" ht="15.75" customHeight="1">
      <c r="A76" s="124" t="s">
        <v>265</v>
      </c>
      <c r="B76" s="125" t="s">
        <v>0</v>
      </c>
      <c r="C76" s="127" t="s">
        <v>93</v>
      </c>
      <c r="D76" s="127" t="s">
        <v>93</v>
      </c>
      <c r="E76" s="165" t="s">
        <v>93</v>
      </c>
      <c r="F76" s="165" t="s">
        <v>93</v>
      </c>
      <c r="G76" s="165" t="s">
        <v>93</v>
      </c>
      <c r="H76" s="165" t="s">
        <v>93</v>
      </c>
      <c r="I76" s="165" t="s">
        <v>93</v>
      </c>
      <c r="J76" s="165" t="s">
        <v>93</v>
      </c>
      <c r="K76" s="165" t="s">
        <v>93</v>
      </c>
      <c r="L76" s="165" t="s">
        <v>93</v>
      </c>
      <c r="M76" s="165" t="str">
        <f t="shared" si="3"/>
        <v>=</v>
      </c>
    </row>
    <row r="77" spans="1:13" s="25" customFormat="1" ht="15.75" customHeight="1">
      <c r="A77" s="124" t="s">
        <v>143</v>
      </c>
      <c r="B77" s="125" t="s">
        <v>0</v>
      </c>
      <c r="C77" s="127" t="s">
        <v>93</v>
      </c>
      <c r="D77" s="127" t="s">
        <v>93</v>
      </c>
      <c r="E77" s="165" t="s">
        <v>93</v>
      </c>
      <c r="F77" s="165" t="s">
        <v>93</v>
      </c>
      <c r="G77" s="165" t="s">
        <v>93</v>
      </c>
      <c r="H77" s="165" t="s">
        <v>93</v>
      </c>
      <c r="I77" s="165" t="s">
        <v>93</v>
      </c>
      <c r="J77" s="165" t="s">
        <v>93</v>
      </c>
      <c r="K77" s="165" t="s">
        <v>93</v>
      </c>
      <c r="L77" s="165" t="s">
        <v>93</v>
      </c>
      <c r="M77" s="165" t="str">
        <f t="shared" si="3"/>
        <v>=</v>
      </c>
    </row>
    <row r="78" spans="1:13" s="25" customFormat="1" ht="15.75" customHeight="1">
      <c r="A78" s="124" t="s">
        <v>144</v>
      </c>
      <c r="B78" s="125" t="s">
        <v>0</v>
      </c>
      <c r="C78" s="127" t="s">
        <v>93</v>
      </c>
      <c r="D78" s="127" t="s">
        <v>93</v>
      </c>
      <c r="E78" s="165" t="s">
        <v>93</v>
      </c>
      <c r="F78" s="165" t="s">
        <v>93</v>
      </c>
      <c r="G78" s="165" t="s">
        <v>93</v>
      </c>
      <c r="H78" s="165" t="s">
        <v>93</v>
      </c>
      <c r="I78" s="165" t="s">
        <v>93</v>
      </c>
      <c r="J78" s="165" t="s">
        <v>93</v>
      </c>
      <c r="K78" s="165" t="s">
        <v>93</v>
      </c>
      <c r="L78" s="165" t="s">
        <v>93</v>
      </c>
      <c r="M78" s="165" t="str">
        <f t="shared" si="3"/>
        <v>=</v>
      </c>
    </row>
    <row r="79" spans="1:13" s="25" customFormat="1" ht="15.75" customHeight="1">
      <c r="A79" s="124" t="s">
        <v>140</v>
      </c>
      <c r="B79" s="125" t="s">
        <v>0</v>
      </c>
      <c r="C79" s="127" t="s">
        <v>93</v>
      </c>
      <c r="D79" s="127" t="s">
        <v>93</v>
      </c>
      <c r="E79" s="165" t="s">
        <v>93</v>
      </c>
      <c r="F79" s="165" t="s">
        <v>93</v>
      </c>
      <c r="G79" s="165" t="s">
        <v>93</v>
      </c>
      <c r="H79" s="165" t="s">
        <v>93</v>
      </c>
      <c r="I79" s="165" t="s">
        <v>93</v>
      </c>
      <c r="J79" s="165" t="s">
        <v>93</v>
      </c>
      <c r="K79" s="165" t="s">
        <v>93</v>
      </c>
      <c r="L79" s="165" t="s">
        <v>93</v>
      </c>
      <c r="M79" s="165" t="str">
        <f t="shared" si="3"/>
        <v>=</v>
      </c>
    </row>
    <row r="80" spans="1:13" s="25" customFormat="1" ht="15.75" customHeight="1">
      <c r="A80" s="124" t="s">
        <v>141</v>
      </c>
      <c r="B80" s="125" t="s">
        <v>0</v>
      </c>
      <c r="C80" s="127" t="s">
        <v>93</v>
      </c>
      <c r="D80" s="127" t="s">
        <v>93</v>
      </c>
      <c r="E80" s="165" t="s">
        <v>93</v>
      </c>
      <c r="F80" s="165" t="s">
        <v>93</v>
      </c>
      <c r="G80" s="165" t="s">
        <v>93</v>
      </c>
      <c r="H80" s="165" t="s">
        <v>93</v>
      </c>
      <c r="I80" s="165" t="s">
        <v>93</v>
      </c>
      <c r="J80" s="165" t="s">
        <v>93</v>
      </c>
      <c r="K80" s="165" t="s">
        <v>93</v>
      </c>
      <c r="L80" s="165" t="s">
        <v>93</v>
      </c>
      <c r="M80" s="165" t="str">
        <f t="shared" si="3"/>
        <v>=</v>
      </c>
    </row>
    <row r="81" spans="1:13" s="25" customFormat="1" ht="15.75" customHeight="1">
      <c r="A81" s="124" t="s">
        <v>266</v>
      </c>
      <c r="B81" s="125" t="s">
        <v>0</v>
      </c>
      <c r="C81" s="127" t="s">
        <v>93</v>
      </c>
      <c r="D81" s="127" t="s">
        <v>93</v>
      </c>
      <c r="E81" s="165" t="s">
        <v>93</v>
      </c>
      <c r="F81" s="165" t="s">
        <v>93</v>
      </c>
      <c r="G81" s="165" t="s">
        <v>93</v>
      </c>
      <c r="H81" s="165" t="s">
        <v>93</v>
      </c>
      <c r="I81" s="165" t="s">
        <v>93</v>
      </c>
      <c r="J81" s="165" t="s">
        <v>93</v>
      </c>
      <c r="K81" s="165" t="s">
        <v>93</v>
      </c>
      <c r="L81" s="165" t="s">
        <v>93</v>
      </c>
      <c r="M81" s="165" t="str">
        <f t="shared" si="3"/>
        <v>=</v>
      </c>
    </row>
    <row r="82" spans="1:13" ht="21" customHeight="1">
      <c r="A82" s="211" t="s">
        <v>165</v>
      </c>
      <c r="B82" s="216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</row>
    <row r="83" spans="1:13" ht="15.75" customHeight="1">
      <c r="A83" s="176" t="s">
        <v>168</v>
      </c>
      <c r="B83" s="177" t="s">
        <v>96</v>
      </c>
      <c r="C83" s="192" t="s">
        <v>93</v>
      </c>
      <c r="D83" s="192" t="s">
        <v>93</v>
      </c>
      <c r="E83" s="178" t="s">
        <v>93</v>
      </c>
      <c r="F83" s="178" t="s">
        <v>93</v>
      </c>
      <c r="G83" s="178" t="s">
        <v>93</v>
      </c>
      <c r="H83" s="178" t="s">
        <v>93</v>
      </c>
      <c r="I83" s="178" t="s">
        <v>93</v>
      </c>
      <c r="J83" s="178" t="s">
        <v>93</v>
      </c>
      <c r="K83" s="178" t="s">
        <v>93</v>
      </c>
      <c r="L83" s="178" t="s">
        <v>93</v>
      </c>
      <c r="M83" s="178" t="str">
        <f aca="true" t="shared" si="4" ref="M83:M95">IF(ISERROR(AVERAGE(C83:L83)),"=",AVERAGE(C83:L83))</f>
        <v>=</v>
      </c>
    </row>
    <row r="84" spans="1:13" ht="15.75" customHeight="1">
      <c r="A84" s="176" t="s">
        <v>171</v>
      </c>
      <c r="B84" s="177" t="s">
        <v>0</v>
      </c>
      <c r="C84" s="192" t="s">
        <v>93</v>
      </c>
      <c r="D84" s="192" t="s">
        <v>93</v>
      </c>
      <c r="E84" s="178" t="s">
        <v>93</v>
      </c>
      <c r="F84" s="178" t="s">
        <v>93</v>
      </c>
      <c r="G84" s="178" t="s">
        <v>93</v>
      </c>
      <c r="H84" s="178" t="s">
        <v>93</v>
      </c>
      <c r="I84" s="178" t="s">
        <v>93</v>
      </c>
      <c r="J84" s="178" t="s">
        <v>93</v>
      </c>
      <c r="K84" s="178" t="s">
        <v>93</v>
      </c>
      <c r="L84" s="178" t="s">
        <v>93</v>
      </c>
      <c r="M84" s="178" t="str">
        <f t="shared" si="4"/>
        <v>=</v>
      </c>
    </row>
    <row r="85" spans="1:13" ht="15.75" customHeight="1">
      <c r="A85" s="176" t="s">
        <v>97</v>
      </c>
      <c r="B85" s="177" t="s">
        <v>0</v>
      </c>
      <c r="C85" s="192" t="s">
        <v>93</v>
      </c>
      <c r="D85" s="192" t="s">
        <v>93</v>
      </c>
      <c r="E85" s="178" t="s">
        <v>93</v>
      </c>
      <c r="F85" s="178" t="s">
        <v>93</v>
      </c>
      <c r="G85" s="178" t="s">
        <v>93</v>
      </c>
      <c r="H85" s="178" t="s">
        <v>93</v>
      </c>
      <c r="I85" s="178" t="s">
        <v>93</v>
      </c>
      <c r="J85" s="178" t="s">
        <v>93</v>
      </c>
      <c r="K85" s="178" t="s">
        <v>93</v>
      </c>
      <c r="L85" s="178" t="s">
        <v>93</v>
      </c>
      <c r="M85" s="178" t="str">
        <f t="shared" si="4"/>
        <v>=</v>
      </c>
    </row>
    <row r="86" spans="1:13" ht="15.75" customHeight="1">
      <c r="A86" s="176" t="s">
        <v>169</v>
      </c>
      <c r="B86" s="177" t="s">
        <v>0</v>
      </c>
      <c r="C86" s="192" t="s">
        <v>93</v>
      </c>
      <c r="D86" s="192" t="s">
        <v>93</v>
      </c>
      <c r="E86" s="178" t="s">
        <v>93</v>
      </c>
      <c r="F86" s="178" t="s">
        <v>93</v>
      </c>
      <c r="G86" s="178" t="s">
        <v>93</v>
      </c>
      <c r="H86" s="178" t="s">
        <v>93</v>
      </c>
      <c r="I86" s="178" t="s">
        <v>93</v>
      </c>
      <c r="J86" s="178" t="s">
        <v>93</v>
      </c>
      <c r="K86" s="178" t="s">
        <v>93</v>
      </c>
      <c r="L86" s="178" t="s">
        <v>93</v>
      </c>
      <c r="M86" s="178" t="str">
        <f t="shared" si="4"/>
        <v>=</v>
      </c>
    </row>
    <row r="87" spans="1:13" ht="15.75" customHeight="1">
      <c r="A87" s="176" t="s">
        <v>174</v>
      </c>
      <c r="B87" s="177" t="s">
        <v>0</v>
      </c>
      <c r="C87" s="192" t="s">
        <v>93</v>
      </c>
      <c r="D87" s="192" t="s">
        <v>93</v>
      </c>
      <c r="E87" s="178" t="s">
        <v>93</v>
      </c>
      <c r="F87" s="178" t="s">
        <v>93</v>
      </c>
      <c r="G87" s="178" t="s">
        <v>93</v>
      </c>
      <c r="H87" s="178" t="s">
        <v>93</v>
      </c>
      <c r="I87" s="178" t="s">
        <v>93</v>
      </c>
      <c r="J87" s="178" t="s">
        <v>93</v>
      </c>
      <c r="K87" s="178" t="s">
        <v>93</v>
      </c>
      <c r="L87" s="178" t="s">
        <v>93</v>
      </c>
      <c r="M87" s="178" t="str">
        <f t="shared" si="4"/>
        <v>=</v>
      </c>
    </row>
    <row r="88" spans="1:13" ht="15.75" customHeight="1">
      <c r="A88" s="176" t="s">
        <v>179</v>
      </c>
      <c r="B88" s="177" t="s">
        <v>0</v>
      </c>
      <c r="C88" s="192" t="s">
        <v>93</v>
      </c>
      <c r="D88" s="192" t="s">
        <v>93</v>
      </c>
      <c r="E88" s="178" t="s">
        <v>93</v>
      </c>
      <c r="F88" s="178" t="s">
        <v>93</v>
      </c>
      <c r="G88" s="178" t="s">
        <v>93</v>
      </c>
      <c r="H88" s="178" t="s">
        <v>93</v>
      </c>
      <c r="I88" s="178" t="s">
        <v>93</v>
      </c>
      <c r="J88" s="178" t="s">
        <v>93</v>
      </c>
      <c r="K88" s="178" t="s">
        <v>93</v>
      </c>
      <c r="L88" s="178" t="s">
        <v>93</v>
      </c>
      <c r="M88" s="178" t="str">
        <f t="shared" si="4"/>
        <v>=</v>
      </c>
    </row>
    <row r="89" spans="1:13" ht="15.75" customHeight="1">
      <c r="A89" s="176" t="s">
        <v>177</v>
      </c>
      <c r="B89" s="177" t="s">
        <v>0</v>
      </c>
      <c r="C89" s="192" t="s">
        <v>93</v>
      </c>
      <c r="D89" s="192" t="s">
        <v>93</v>
      </c>
      <c r="E89" s="178" t="s">
        <v>93</v>
      </c>
      <c r="F89" s="178" t="s">
        <v>93</v>
      </c>
      <c r="G89" s="178" t="s">
        <v>93</v>
      </c>
      <c r="H89" s="178" t="s">
        <v>93</v>
      </c>
      <c r="I89" s="178" t="s">
        <v>93</v>
      </c>
      <c r="J89" s="178" t="s">
        <v>93</v>
      </c>
      <c r="K89" s="178" t="s">
        <v>93</v>
      </c>
      <c r="L89" s="178" t="s">
        <v>93</v>
      </c>
      <c r="M89" s="178" t="str">
        <f t="shared" si="4"/>
        <v>=</v>
      </c>
    </row>
    <row r="90" spans="1:13" ht="15.75" customHeight="1">
      <c r="A90" s="176" t="s">
        <v>140</v>
      </c>
      <c r="B90" s="177" t="s">
        <v>0</v>
      </c>
      <c r="C90" s="192" t="s">
        <v>93</v>
      </c>
      <c r="D90" s="192" t="s">
        <v>93</v>
      </c>
      <c r="E90" s="178" t="s">
        <v>93</v>
      </c>
      <c r="F90" s="178" t="s">
        <v>93</v>
      </c>
      <c r="G90" s="178" t="s">
        <v>93</v>
      </c>
      <c r="H90" s="178" t="s">
        <v>93</v>
      </c>
      <c r="I90" s="178" t="s">
        <v>93</v>
      </c>
      <c r="J90" s="178" t="s">
        <v>93</v>
      </c>
      <c r="K90" s="178" t="s">
        <v>93</v>
      </c>
      <c r="L90" s="178" t="s">
        <v>93</v>
      </c>
      <c r="M90" s="178" t="str">
        <f t="shared" si="4"/>
        <v>=</v>
      </c>
    </row>
    <row r="91" spans="1:13" ht="15.75" customHeight="1">
      <c r="A91" s="176" t="s">
        <v>141</v>
      </c>
      <c r="B91" s="177" t="s">
        <v>0</v>
      </c>
      <c r="C91" s="192" t="s">
        <v>93</v>
      </c>
      <c r="D91" s="192" t="s">
        <v>93</v>
      </c>
      <c r="E91" s="178" t="s">
        <v>93</v>
      </c>
      <c r="F91" s="178" t="s">
        <v>93</v>
      </c>
      <c r="G91" s="178" t="s">
        <v>93</v>
      </c>
      <c r="H91" s="178" t="s">
        <v>93</v>
      </c>
      <c r="I91" s="178" t="s">
        <v>93</v>
      </c>
      <c r="J91" s="178" t="s">
        <v>93</v>
      </c>
      <c r="K91" s="178" t="s">
        <v>93</v>
      </c>
      <c r="L91" s="178" t="s">
        <v>93</v>
      </c>
      <c r="M91" s="178" t="str">
        <f t="shared" si="4"/>
        <v>=</v>
      </c>
    </row>
    <row r="92" spans="1:13" ht="15.75" customHeight="1">
      <c r="A92" s="176" t="s">
        <v>142</v>
      </c>
      <c r="B92" s="177" t="s">
        <v>0</v>
      </c>
      <c r="C92" s="192" t="s">
        <v>93</v>
      </c>
      <c r="D92" s="192" t="s">
        <v>93</v>
      </c>
      <c r="E92" s="178" t="s">
        <v>93</v>
      </c>
      <c r="F92" s="178" t="s">
        <v>93</v>
      </c>
      <c r="G92" s="178" t="s">
        <v>93</v>
      </c>
      <c r="H92" s="178" t="s">
        <v>93</v>
      </c>
      <c r="I92" s="178" t="s">
        <v>93</v>
      </c>
      <c r="J92" s="178" t="s">
        <v>93</v>
      </c>
      <c r="K92" s="178" t="s">
        <v>93</v>
      </c>
      <c r="L92" s="178" t="s">
        <v>93</v>
      </c>
      <c r="M92" s="178" t="str">
        <f t="shared" si="4"/>
        <v>=</v>
      </c>
    </row>
    <row r="93" spans="1:13" ht="15.75" customHeight="1">
      <c r="A93" s="176" t="s">
        <v>98</v>
      </c>
      <c r="B93" s="177" t="s">
        <v>0</v>
      </c>
      <c r="C93" s="192" t="s">
        <v>93</v>
      </c>
      <c r="D93" s="192" t="s">
        <v>93</v>
      </c>
      <c r="E93" s="178" t="s">
        <v>93</v>
      </c>
      <c r="F93" s="178" t="s">
        <v>93</v>
      </c>
      <c r="G93" s="178" t="s">
        <v>93</v>
      </c>
      <c r="H93" s="178" t="s">
        <v>93</v>
      </c>
      <c r="I93" s="178" t="s">
        <v>93</v>
      </c>
      <c r="J93" s="178" t="s">
        <v>93</v>
      </c>
      <c r="K93" s="178" t="s">
        <v>93</v>
      </c>
      <c r="L93" s="178" t="s">
        <v>93</v>
      </c>
      <c r="M93" s="178" t="str">
        <f t="shared" si="4"/>
        <v>=</v>
      </c>
    </row>
    <row r="94" spans="1:13" ht="15.75" customHeight="1">
      <c r="A94" s="176" t="s">
        <v>143</v>
      </c>
      <c r="B94" s="177" t="s">
        <v>0</v>
      </c>
      <c r="C94" s="192" t="s">
        <v>93</v>
      </c>
      <c r="D94" s="192" t="s">
        <v>93</v>
      </c>
      <c r="E94" s="178" t="s">
        <v>93</v>
      </c>
      <c r="F94" s="178" t="s">
        <v>93</v>
      </c>
      <c r="G94" s="178" t="s">
        <v>93</v>
      </c>
      <c r="H94" s="178" t="s">
        <v>93</v>
      </c>
      <c r="I94" s="178" t="s">
        <v>93</v>
      </c>
      <c r="J94" s="178" t="s">
        <v>93</v>
      </c>
      <c r="K94" s="178" t="s">
        <v>93</v>
      </c>
      <c r="L94" s="178" t="s">
        <v>93</v>
      </c>
      <c r="M94" s="178" t="str">
        <f t="shared" si="4"/>
        <v>=</v>
      </c>
    </row>
    <row r="95" spans="1:13" ht="22.5" customHeight="1">
      <c r="A95" s="176" t="s">
        <v>144</v>
      </c>
      <c r="B95" s="177" t="s">
        <v>0</v>
      </c>
      <c r="C95" s="192" t="s">
        <v>93</v>
      </c>
      <c r="D95" s="192" t="s">
        <v>93</v>
      </c>
      <c r="E95" s="178" t="s">
        <v>93</v>
      </c>
      <c r="F95" s="178" t="s">
        <v>93</v>
      </c>
      <c r="G95" s="178" t="s">
        <v>93</v>
      </c>
      <c r="H95" s="178" t="s">
        <v>93</v>
      </c>
      <c r="I95" s="178" t="s">
        <v>93</v>
      </c>
      <c r="J95" s="178" t="s">
        <v>93</v>
      </c>
      <c r="K95" s="178" t="s">
        <v>93</v>
      </c>
      <c r="L95" s="178" t="s">
        <v>93</v>
      </c>
      <c r="M95" s="178" t="str">
        <f t="shared" si="4"/>
        <v>=</v>
      </c>
    </row>
    <row r="96" spans="1:13" ht="15.75" customHeight="1">
      <c r="A96" s="48" t="s">
        <v>116</v>
      </c>
      <c r="B96" s="33" t="s">
        <v>5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5"/>
    </row>
    <row r="97" spans="1:13" ht="15.75" customHeight="1">
      <c r="A97" s="46" t="s">
        <v>117</v>
      </c>
      <c r="B97" s="51" t="s">
        <v>96</v>
      </c>
      <c r="C97" s="116">
        <v>0.54</v>
      </c>
      <c r="D97" s="116">
        <v>0.62</v>
      </c>
      <c r="E97" s="52" t="s">
        <v>93</v>
      </c>
      <c r="F97" s="52" t="s">
        <v>93</v>
      </c>
      <c r="G97" s="52" t="s">
        <v>93</v>
      </c>
      <c r="H97" s="52" t="s">
        <v>93</v>
      </c>
      <c r="I97" s="127">
        <v>0.54</v>
      </c>
      <c r="J97" s="127">
        <v>0.6</v>
      </c>
      <c r="K97" s="127" t="s">
        <v>93</v>
      </c>
      <c r="L97" s="127" t="s">
        <v>93</v>
      </c>
      <c r="M97" s="52">
        <f>IF(ISERROR(AVERAGE(C97:L97)),"=",AVERAGE(C97:L97))</f>
        <v>0.5750000000000001</v>
      </c>
    </row>
    <row r="98" spans="1:13" ht="15.75" customHeight="1">
      <c r="A98" s="48" t="s">
        <v>118</v>
      </c>
      <c r="B98" s="33" t="s">
        <v>5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5"/>
    </row>
    <row r="99" spans="1:13" ht="15.75" customHeight="1">
      <c r="A99" s="46" t="s">
        <v>117</v>
      </c>
      <c r="B99" s="51" t="s">
        <v>96</v>
      </c>
      <c r="C99" s="116">
        <v>0.54</v>
      </c>
      <c r="D99" s="116">
        <v>0.62</v>
      </c>
      <c r="E99" s="52" t="s">
        <v>93</v>
      </c>
      <c r="F99" s="52" t="s">
        <v>93</v>
      </c>
      <c r="G99" s="52" t="s">
        <v>93</v>
      </c>
      <c r="H99" s="52" t="s">
        <v>93</v>
      </c>
      <c r="I99" s="127">
        <v>0.53</v>
      </c>
      <c r="J99" s="127">
        <v>0.59</v>
      </c>
      <c r="K99" s="127">
        <v>0.53</v>
      </c>
      <c r="L99" s="127">
        <v>0.61</v>
      </c>
      <c r="M99" s="52">
        <f>IF(ISERROR(AVERAGE(C99:L99)),"=",AVERAGE(C99:L99))</f>
        <v>0.5700000000000001</v>
      </c>
    </row>
    <row r="100" spans="1:13" ht="15.75" customHeight="1">
      <c r="A100" s="46" t="s">
        <v>162</v>
      </c>
      <c r="B100" s="51" t="s">
        <v>96</v>
      </c>
      <c r="C100" s="116" t="s">
        <v>93</v>
      </c>
      <c r="D100" s="116" t="s">
        <v>93</v>
      </c>
      <c r="E100" s="52" t="s">
        <v>93</v>
      </c>
      <c r="F100" s="52" t="s">
        <v>93</v>
      </c>
      <c r="G100" s="52" t="s">
        <v>93</v>
      </c>
      <c r="H100" s="52" t="s">
        <v>93</v>
      </c>
      <c r="I100" s="52" t="s">
        <v>93</v>
      </c>
      <c r="J100" s="52" t="s">
        <v>93</v>
      </c>
      <c r="K100" s="127" t="s">
        <v>93</v>
      </c>
      <c r="L100" s="127" t="s">
        <v>93</v>
      </c>
      <c r="M100" s="52" t="str">
        <f>IF(ISERROR(AVERAGE(C100:L100)),"=",AVERAGE(C100:L100))</f>
        <v>=</v>
      </c>
    </row>
    <row r="101" spans="1:14" ht="21" customHeight="1">
      <c r="A101" s="247" t="s">
        <v>130</v>
      </c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137"/>
      <c r="N101" s="132"/>
    </row>
    <row r="102" spans="1:14" ht="13.5" customHeight="1">
      <c r="A102" s="249" t="s">
        <v>131</v>
      </c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138"/>
      <c r="N102" s="132"/>
    </row>
    <row r="103" spans="1:13" ht="18" customHeight="1">
      <c r="A103" s="48" t="s">
        <v>77</v>
      </c>
      <c r="B103" s="33" t="s">
        <v>5</v>
      </c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40"/>
    </row>
    <row r="104" spans="1:13" ht="15.75" customHeight="1">
      <c r="A104" s="46" t="s">
        <v>19</v>
      </c>
      <c r="B104" s="170" t="s">
        <v>26</v>
      </c>
      <c r="C104" s="116" t="s">
        <v>93</v>
      </c>
      <c r="D104" s="116" t="s">
        <v>93</v>
      </c>
      <c r="E104" s="52" t="s">
        <v>93</v>
      </c>
      <c r="F104" s="52" t="s">
        <v>93</v>
      </c>
      <c r="G104" s="52" t="s">
        <v>93</v>
      </c>
      <c r="H104" s="52" t="s">
        <v>93</v>
      </c>
      <c r="I104" s="52" t="s">
        <v>93</v>
      </c>
      <c r="J104" s="52" t="s">
        <v>93</v>
      </c>
      <c r="K104" s="52" t="s">
        <v>93</v>
      </c>
      <c r="L104" s="52" t="s">
        <v>93</v>
      </c>
      <c r="M104" s="52" t="str">
        <f>IF(ISERROR(AVERAGE(C104:L104)),"=",AVERAGE(C104:L104))</f>
        <v>=</v>
      </c>
    </row>
    <row r="105" spans="1:13" ht="15.75" customHeight="1">
      <c r="A105" s="46" t="s">
        <v>20</v>
      </c>
      <c r="B105" s="51" t="s">
        <v>0</v>
      </c>
      <c r="C105" s="116" t="s">
        <v>93</v>
      </c>
      <c r="D105" s="116" t="s">
        <v>93</v>
      </c>
      <c r="E105" s="52" t="s">
        <v>93</v>
      </c>
      <c r="F105" s="52" t="s">
        <v>93</v>
      </c>
      <c r="G105" s="52" t="s">
        <v>93</v>
      </c>
      <c r="H105" s="52" t="s">
        <v>93</v>
      </c>
      <c r="I105" s="52" t="s">
        <v>93</v>
      </c>
      <c r="J105" s="52" t="s">
        <v>93</v>
      </c>
      <c r="K105" s="52" t="s">
        <v>93</v>
      </c>
      <c r="L105" s="52" t="s">
        <v>93</v>
      </c>
      <c r="M105" s="52" t="str">
        <f>IF(ISERROR(AVERAGE(C105:L105)),"=",AVERAGE(C105:L105))</f>
        <v>=</v>
      </c>
    </row>
    <row r="106" spans="1:13" ht="27.75" customHeight="1">
      <c r="A106" s="141" t="s">
        <v>78</v>
      </c>
      <c r="B106" s="170" t="s">
        <v>26</v>
      </c>
      <c r="C106" s="116" t="s">
        <v>93</v>
      </c>
      <c r="D106" s="116" t="s">
        <v>93</v>
      </c>
      <c r="E106" s="52" t="s">
        <v>93</v>
      </c>
      <c r="F106" s="52" t="s">
        <v>93</v>
      </c>
      <c r="G106" s="52" t="s">
        <v>93</v>
      </c>
      <c r="H106" s="52" t="s">
        <v>93</v>
      </c>
      <c r="I106" s="52" t="s">
        <v>93</v>
      </c>
      <c r="J106" s="52" t="s">
        <v>93</v>
      </c>
      <c r="K106" s="52" t="s">
        <v>93</v>
      </c>
      <c r="L106" s="52" t="s">
        <v>93</v>
      </c>
      <c r="M106" s="52" t="str">
        <f>IF(ISERROR(AVERAGE(C106:L106)),"=",AVERAGE(C106:L106))</f>
        <v>=</v>
      </c>
    </row>
    <row r="107" spans="1:13" ht="27.75" customHeight="1">
      <c r="A107" s="248" t="s">
        <v>132</v>
      </c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137"/>
    </row>
    <row r="108" spans="1:14" s="25" customFormat="1" ht="26.25" customHeight="1">
      <c r="A108" s="49" t="s">
        <v>99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3"/>
      <c r="N108" s="144"/>
    </row>
    <row r="109" spans="1:13" ht="15.75" customHeight="1">
      <c r="A109" s="46" t="s">
        <v>100</v>
      </c>
      <c r="B109" s="170" t="s">
        <v>26</v>
      </c>
      <c r="C109" s="116" t="s">
        <v>93</v>
      </c>
      <c r="D109" s="116" t="s">
        <v>93</v>
      </c>
      <c r="E109" s="52" t="s">
        <v>93</v>
      </c>
      <c r="F109" s="52" t="s">
        <v>93</v>
      </c>
      <c r="G109" s="52" t="s">
        <v>93</v>
      </c>
      <c r="H109" s="52" t="s">
        <v>93</v>
      </c>
      <c r="I109" s="52" t="s">
        <v>93</v>
      </c>
      <c r="J109" s="52" t="s">
        <v>93</v>
      </c>
      <c r="K109" s="116" t="s">
        <v>93</v>
      </c>
      <c r="L109" s="116" t="s">
        <v>93</v>
      </c>
      <c r="M109" s="52" t="str">
        <f>IF(ISERROR(AVERAGE(C109:L109)),"=",AVERAGE(C109:L109))</f>
        <v>=</v>
      </c>
    </row>
    <row r="110" spans="1:13" ht="15.75" customHeight="1">
      <c r="A110" s="46" t="s">
        <v>101</v>
      </c>
      <c r="B110" s="51" t="s">
        <v>0</v>
      </c>
      <c r="C110" s="116" t="s">
        <v>93</v>
      </c>
      <c r="D110" s="116" t="s">
        <v>93</v>
      </c>
      <c r="E110" s="52" t="s">
        <v>93</v>
      </c>
      <c r="F110" s="52" t="s">
        <v>93</v>
      </c>
      <c r="G110" s="52" t="s">
        <v>93</v>
      </c>
      <c r="H110" s="52" t="s">
        <v>93</v>
      </c>
      <c r="I110" s="52" t="s">
        <v>93</v>
      </c>
      <c r="J110" s="52" t="s">
        <v>93</v>
      </c>
      <c r="K110" s="116">
        <v>25</v>
      </c>
      <c r="L110" s="116">
        <v>30</v>
      </c>
      <c r="M110" s="52">
        <f>IF(ISERROR(AVERAGE(C110:L110)),"=",AVERAGE(C110:L110))</f>
        <v>27.5</v>
      </c>
    </row>
    <row r="111" spans="1:13" ht="15.75" customHeight="1">
      <c r="A111" s="46" t="s">
        <v>102</v>
      </c>
      <c r="B111" s="51" t="s">
        <v>0</v>
      </c>
      <c r="C111" s="116" t="s">
        <v>93</v>
      </c>
      <c r="D111" s="116" t="s">
        <v>93</v>
      </c>
      <c r="E111" s="52" t="s">
        <v>93</v>
      </c>
      <c r="F111" s="52" t="s">
        <v>93</v>
      </c>
      <c r="G111" s="52" t="s">
        <v>93</v>
      </c>
      <c r="H111" s="52" t="s">
        <v>93</v>
      </c>
      <c r="I111" s="52" t="s">
        <v>93</v>
      </c>
      <c r="J111" s="52" t="s">
        <v>93</v>
      </c>
      <c r="K111" s="116" t="s">
        <v>93</v>
      </c>
      <c r="L111" s="116" t="s">
        <v>93</v>
      </c>
      <c r="M111" s="52" t="str">
        <f>IF(ISERROR(AVERAGE(C111:L111)),"=",AVERAGE(C111:L111))</f>
        <v>=</v>
      </c>
    </row>
    <row r="112" spans="1:13" ht="15.75" customHeight="1">
      <c r="A112" s="46" t="s">
        <v>103</v>
      </c>
      <c r="B112" s="51" t="s">
        <v>0</v>
      </c>
      <c r="C112" s="116" t="s">
        <v>93</v>
      </c>
      <c r="D112" s="116" t="s">
        <v>93</v>
      </c>
      <c r="E112" s="52" t="s">
        <v>93</v>
      </c>
      <c r="F112" s="52" t="s">
        <v>93</v>
      </c>
      <c r="G112" s="52" t="s">
        <v>93</v>
      </c>
      <c r="H112" s="52" t="s">
        <v>93</v>
      </c>
      <c r="I112" s="52" t="s">
        <v>93</v>
      </c>
      <c r="J112" s="52" t="s">
        <v>93</v>
      </c>
      <c r="K112" s="116">
        <v>25</v>
      </c>
      <c r="L112" s="116">
        <v>30</v>
      </c>
      <c r="M112" s="52">
        <f>IF(ISERROR(AVERAGE(C112:L112)),"=",AVERAGE(C112:L112))</f>
        <v>27.5</v>
      </c>
    </row>
    <row r="113" spans="1:13" ht="15.75" customHeight="1">
      <c r="A113" s="46" t="s">
        <v>104</v>
      </c>
      <c r="B113" s="51" t="s">
        <v>0</v>
      </c>
      <c r="C113" s="116" t="s">
        <v>93</v>
      </c>
      <c r="D113" s="116" t="s">
        <v>93</v>
      </c>
      <c r="E113" s="52" t="s">
        <v>93</v>
      </c>
      <c r="F113" s="52" t="s">
        <v>93</v>
      </c>
      <c r="G113" s="52" t="s">
        <v>93</v>
      </c>
      <c r="H113" s="52" t="s">
        <v>93</v>
      </c>
      <c r="I113" s="52" t="s">
        <v>93</v>
      </c>
      <c r="J113" s="52" t="s">
        <v>93</v>
      </c>
      <c r="K113" s="116" t="s">
        <v>93</v>
      </c>
      <c r="L113" s="116" t="s">
        <v>93</v>
      </c>
      <c r="M113" s="52" t="str">
        <f>IF(ISERROR(AVERAGE(C113:L113)),"=",AVERAGE(C113:L113))</f>
        <v>=</v>
      </c>
    </row>
    <row r="114" spans="1:13" ht="22.5" customHeight="1">
      <c r="A114" s="49" t="s">
        <v>180</v>
      </c>
      <c r="B114" s="47"/>
      <c r="C114" s="47"/>
      <c r="D114" s="47"/>
      <c r="E114" s="47"/>
      <c r="F114" s="47"/>
      <c r="G114" s="145"/>
      <c r="H114" s="146"/>
      <c r="I114" s="145"/>
      <c r="J114" s="146"/>
      <c r="K114" s="145"/>
      <c r="L114" s="146"/>
      <c r="M114" s="147"/>
    </row>
    <row r="115" spans="1:13" ht="15.75" customHeight="1">
      <c r="A115" s="46" t="s">
        <v>107</v>
      </c>
      <c r="B115" s="51" t="s">
        <v>92</v>
      </c>
      <c r="C115" s="116">
        <v>4.3</v>
      </c>
      <c r="D115" s="116">
        <v>4.6</v>
      </c>
      <c r="E115" s="52" t="s">
        <v>93</v>
      </c>
      <c r="F115" s="52" t="s">
        <v>93</v>
      </c>
      <c r="G115" s="52" t="s">
        <v>93</v>
      </c>
      <c r="H115" s="52" t="s">
        <v>93</v>
      </c>
      <c r="I115" s="52" t="s">
        <v>201</v>
      </c>
      <c r="J115" s="52" t="s">
        <v>201</v>
      </c>
      <c r="K115" s="52">
        <v>4.3</v>
      </c>
      <c r="L115" s="52">
        <v>4.6</v>
      </c>
      <c r="M115" s="126">
        <f>IF(ISERROR(AVERAGE(C115:L115)),"=",AVERAGE(C115:L115))</f>
        <v>4.449999999999999</v>
      </c>
    </row>
    <row r="116" spans="1:13" ht="15.75" customHeight="1">
      <c r="A116" s="46" t="s">
        <v>108</v>
      </c>
      <c r="B116" s="51" t="s">
        <v>0</v>
      </c>
      <c r="C116" s="116">
        <v>3.4</v>
      </c>
      <c r="D116" s="116">
        <v>3.8</v>
      </c>
      <c r="E116" s="52" t="s">
        <v>93</v>
      </c>
      <c r="F116" s="52" t="s">
        <v>93</v>
      </c>
      <c r="G116" s="52" t="s">
        <v>93</v>
      </c>
      <c r="H116" s="52" t="s">
        <v>93</v>
      </c>
      <c r="I116" s="52" t="s">
        <v>201</v>
      </c>
      <c r="J116" s="52" t="s">
        <v>201</v>
      </c>
      <c r="K116" s="52">
        <v>3.3</v>
      </c>
      <c r="L116" s="52">
        <v>3.7</v>
      </c>
      <c r="M116" s="126">
        <f>IF(ISERROR(AVERAGE(C116:L116)),"=",AVERAGE(C116:L116))</f>
        <v>3.55</v>
      </c>
    </row>
    <row r="117" spans="1:13" ht="15.75" customHeight="1">
      <c r="A117" s="46" t="s">
        <v>109</v>
      </c>
      <c r="B117" s="51" t="s">
        <v>0</v>
      </c>
      <c r="C117" s="116">
        <v>3.5</v>
      </c>
      <c r="D117" s="116">
        <v>4.4</v>
      </c>
      <c r="E117" s="52" t="s">
        <v>93</v>
      </c>
      <c r="F117" s="52" t="s">
        <v>93</v>
      </c>
      <c r="G117" s="52" t="s">
        <v>93</v>
      </c>
      <c r="H117" s="52" t="s">
        <v>93</v>
      </c>
      <c r="I117" s="52" t="s">
        <v>201</v>
      </c>
      <c r="J117" s="52" t="s">
        <v>201</v>
      </c>
      <c r="K117" s="52">
        <v>3.5</v>
      </c>
      <c r="L117" s="52">
        <v>4.4</v>
      </c>
      <c r="M117" s="126">
        <f>IF(ISERROR(AVERAGE(C117:L117)),"=",AVERAGE(C117:L117))</f>
        <v>3.95</v>
      </c>
    </row>
    <row r="118" spans="1:13" ht="15.75" customHeight="1">
      <c r="A118" s="46" t="s">
        <v>110</v>
      </c>
      <c r="B118" s="51" t="s">
        <v>0</v>
      </c>
      <c r="C118" s="116">
        <v>3.4</v>
      </c>
      <c r="D118" s="116">
        <v>3.8</v>
      </c>
      <c r="E118" s="52" t="s">
        <v>93</v>
      </c>
      <c r="F118" s="52" t="s">
        <v>93</v>
      </c>
      <c r="G118" s="52" t="s">
        <v>93</v>
      </c>
      <c r="H118" s="52" t="s">
        <v>93</v>
      </c>
      <c r="I118" s="52" t="s">
        <v>201</v>
      </c>
      <c r="J118" s="52" t="s">
        <v>201</v>
      </c>
      <c r="K118" s="52">
        <v>3.4</v>
      </c>
      <c r="L118" s="52">
        <v>3.6</v>
      </c>
      <c r="M118" s="126">
        <f>IF(ISERROR(AVERAGE(C118:L118)),"=",AVERAGE(C118:L118))</f>
        <v>3.55</v>
      </c>
    </row>
    <row r="119" spans="1:13" ht="18" customHeight="1">
      <c r="A119" s="49" t="s">
        <v>23</v>
      </c>
      <c r="B119" s="33" t="s">
        <v>5</v>
      </c>
      <c r="C119" s="139"/>
      <c r="D119" s="139"/>
      <c r="E119" s="139"/>
      <c r="F119" s="139"/>
      <c r="G119" s="148"/>
      <c r="H119" s="149"/>
      <c r="I119" s="148"/>
      <c r="J119" s="149"/>
      <c r="K119" s="148"/>
      <c r="L119" s="149"/>
      <c r="M119" s="147"/>
    </row>
    <row r="120" spans="1:13" ht="18" customHeight="1">
      <c r="A120" s="33" t="s">
        <v>13</v>
      </c>
      <c r="B120" s="33"/>
      <c r="C120" s="139"/>
      <c r="D120" s="139"/>
      <c r="E120" s="139"/>
      <c r="F120" s="139"/>
      <c r="G120" s="148"/>
      <c r="H120" s="149"/>
      <c r="I120" s="148"/>
      <c r="J120" s="149"/>
      <c r="K120" s="148"/>
      <c r="L120" s="149"/>
      <c r="M120" s="147"/>
    </row>
    <row r="121" spans="1:13" ht="15.75" customHeight="1">
      <c r="A121" s="150" t="s">
        <v>79</v>
      </c>
      <c r="B121" s="51" t="s">
        <v>27</v>
      </c>
      <c r="C121" s="116">
        <v>1.11</v>
      </c>
      <c r="D121" s="116">
        <v>1.13</v>
      </c>
      <c r="E121" s="52" t="s">
        <v>93</v>
      </c>
      <c r="F121" s="52" t="s">
        <v>93</v>
      </c>
      <c r="G121" s="52" t="s">
        <v>93</v>
      </c>
      <c r="H121" s="52" t="s">
        <v>93</v>
      </c>
      <c r="I121" s="52">
        <v>1.15</v>
      </c>
      <c r="J121" s="52">
        <v>1.17</v>
      </c>
      <c r="K121" s="52">
        <v>1.15</v>
      </c>
      <c r="L121" s="52">
        <v>1.17</v>
      </c>
      <c r="M121" s="52">
        <f>IF(ISERROR(AVERAGE(C121:L121)),"=",AVERAGE(C121:L121))</f>
        <v>1.1466666666666667</v>
      </c>
    </row>
    <row r="122" spans="1:13" ht="15.75" customHeight="1">
      <c r="A122" s="151" t="s">
        <v>66</v>
      </c>
      <c r="B122" s="33" t="s">
        <v>5</v>
      </c>
      <c r="C122" s="134"/>
      <c r="D122" s="134"/>
      <c r="E122" s="86"/>
      <c r="F122" s="86"/>
      <c r="G122" s="86"/>
      <c r="H122" s="86"/>
      <c r="I122" s="86"/>
      <c r="J122" s="86"/>
      <c r="K122" s="86"/>
      <c r="L122" s="86"/>
      <c r="M122" s="119"/>
    </row>
    <row r="123" spans="1:13" ht="15.75" customHeight="1">
      <c r="A123" s="152" t="s">
        <v>32</v>
      </c>
      <c r="B123" s="51" t="s">
        <v>27</v>
      </c>
      <c r="C123" s="116">
        <v>1.42</v>
      </c>
      <c r="D123" s="116">
        <v>1.44</v>
      </c>
      <c r="E123" s="52" t="s">
        <v>93</v>
      </c>
      <c r="F123" s="52" t="s">
        <v>93</v>
      </c>
      <c r="G123" s="52" t="s">
        <v>93</v>
      </c>
      <c r="H123" s="52" t="s">
        <v>93</v>
      </c>
      <c r="I123" s="52">
        <v>1.42</v>
      </c>
      <c r="J123" s="52">
        <v>1.44</v>
      </c>
      <c r="K123" s="52">
        <v>1.42</v>
      </c>
      <c r="L123" s="52">
        <v>1.44</v>
      </c>
      <c r="M123" s="52">
        <f>IF(ISERROR(AVERAGE(C123:L123)),"=",AVERAGE(C123:L123))</f>
        <v>1.4299999999999997</v>
      </c>
    </row>
    <row r="124" spans="1:13" ht="15.75" customHeight="1">
      <c r="A124" s="152" t="s">
        <v>33</v>
      </c>
      <c r="B124" s="51" t="s">
        <v>0</v>
      </c>
      <c r="C124" s="116">
        <v>1.26</v>
      </c>
      <c r="D124" s="116">
        <v>1.28</v>
      </c>
      <c r="E124" s="52" t="s">
        <v>93</v>
      </c>
      <c r="F124" s="52" t="s">
        <v>93</v>
      </c>
      <c r="G124" s="52" t="s">
        <v>93</v>
      </c>
      <c r="H124" s="52" t="s">
        <v>93</v>
      </c>
      <c r="I124" s="52">
        <v>1.26</v>
      </c>
      <c r="J124" s="52">
        <v>1.28</v>
      </c>
      <c r="K124" s="52">
        <v>1.26</v>
      </c>
      <c r="L124" s="52">
        <v>1.28</v>
      </c>
      <c r="M124" s="52">
        <f>IF(ISERROR(AVERAGE(C124:L124)),"=",AVERAGE(C124:L124))</f>
        <v>1.27</v>
      </c>
    </row>
    <row r="125" spans="1:13" ht="15.75" customHeight="1">
      <c r="A125" s="46" t="s">
        <v>36</v>
      </c>
      <c r="B125" s="51" t="s">
        <v>0</v>
      </c>
      <c r="C125" s="116">
        <v>1.95</v>
      </c>
      <c r="D125" s="116">
        <v>1.99</v>
      </c>
      <c r="E125" s="52" t="s">
        <v>93</v>
      </c>
      <c r="F125" s="52" t="s">
        <v>93</v>
      </c>
      <c r="G125" s="52" t="s">
        <v>93</v>
      </c>
      <c r="H125" s="52" t="s">
        <v>93</v>
      </c>
      <c r="I125" s="52">
        <v>2.05</v>
      </c>
      <c r="J125" s="52">
        <v>2.09</v>
      </c>
      <c r="K125" s="52">
        <v>2.05</v>
      </c>
      <c r="L125" s="52">
        <v>2.09</v>
      </c>
      <c r="M125" s="52">
        <f>IF(ISERROR(AVERAGE(C125:L125)),"=",AVERAGE(C125:L125))</f>
        <v>2.0366666666666666</v>
      </c>
    </row>
    <row r="126" spans="1:13" ht="15.75" customHeight="1">
      <c r="A126" s="151" t="s">
        <v>37</v>
      </c>
      <c r="B126" s="33"/>
      <c r="C126" s="134"/>
      <c r="D126" s="134"/>
      <c r="E126" s="135" t="s">
        <v>93</v>
      </c>
      <c r="F126" s="135" t="s">
        <v>93</v>
      </c>
      <c r="G126" s="135" t="s">
        <v>93</v>
      </c>
      <c r="H126" s="135" t="s">
        <v>93</v>
      </c>
      <c r="I126" s="86"/>
      <c r="J126" s="86"/>
      <c r="K126" s="86"/>
      <c r="L126" s="86"/>
      <c r="M126" s="147"/>
    </row>
    <row r="127" spans="1:13" ht="15.75" customHeight="1">
      <c r="A127" s="152" t="s">
        <v>34</v>
      </c>
      <c r="B127" s="51" t="s">
        <v>0</v>
      </c>
      <c r="C127" s="116">
        <v>1.54</v>
      </c>
      <c r="D127" s="116">
        <v>1.6</v>
      </c>
      <c r="E127" s="52" t="s">
        <v>93</v>
      </c>
      <c r="F127" s="52" t="s">
        <v>93</v>
      </c>
      <c r="G127" s="52" t="s">
        <v>93</v>
      </c>
      <c r="H127" s="52" t="s">
        <v>93</v>
      </c>
      <c r="I127" s="52">
        <v>1.6</v>
      </c>
      <c r="J127" s="52">
        <v>1.66</v>
      </c>
      <c r="K127" s="52">
        <v>1.6</v>
      </c>
      <c r="L127" s="52">
        <v>1.66</v>
      </c>
      <c r="M127" s="52">
        <f>IF(ISERROR(AVERAGE(C127:L127)),"=",AVERAGE(C127:L127))</f>
        <v>1.61</v>
      </c>
    </row>
    <row r="128" spans="1:13" ht="15.75" customHeight="1">
      <c r="A128" s="152" t="s">
        <v>35</v>
      </c>
      <c r="B128" s="51" t="s">
        <v>0</v>
      </c>
      <c r="C128" s="116">
        <v>1.6</v>
      </c>
      <c r="D128" s="116">
        <v>1.66</v>
      </c>
      <c r="E128" s="52" t="s">
        <v>93</v>
      </c>
      <c r="F128" s="52" t="s">
        <v>93</v>
      </c>
      <c r="G128" s="52" t="s">
        <v>93</v>
      </c>
      <c r="H128" s="52" t="s">
        <v>93</v>
      </c>
      <c r="I128" s="52">
        <v>1.66</v>
      </c>
      <c r="J128" s="52">
        <v>1.72</v>
      </c>
      <c r="K128" s="52">
        <v>1.66</v>
      </c>
      <c r="L128" s="52">
        <v>1.72</v>
      </c>
      <c r="M128" s="52">
        <f>IF(ISERROR(AVERAGE(C128:L128)),"=",AVERAGE(C128:L128))</f>
        <v>1.67</v>
      </c>
    </row>
    <row r="129" spans="1:12" ht="12.75">
      <c r="A129" s="2"/>
      <c r="B129" s="2"/>
      <c r="C129" s="116"/>
      <c r="D129" s="116"/>
      <c r="E129" s="2"/>
      <c r="F129" s="2"/>
      <c r="G129" s="2"/>
      <c r="H129" s="2"/>
      <c r="I129" s="2"/>
      <c r="J129" s="2"/>
      <c r="K129" s="2"/>
      <c r="L129" s="2"/>
    </row>
    <row r="130" spans="1:13" ht="20.25" customHeight="1">
      <c r="A130" s="112"/>
      <c r="B130" s="113"/>
      <c r="C130" s="251" t="s">
        <v>251</v>
      </c>
      <c r="D130" s="252"/>
      <c r="E130" s="251" t="s">
        <v>252</v>
      </c>
      <c r="F130" s="252"/>
      <c r="G130" s="251" t="s">
        <v>253</v>
      </c>
      <c r="H130" s="252"/>
      <c r="I130" s="251" t="s">
        <v>254</v>
      </c>
      <c r="J130" s="252"/>
      <c r="K130" s="251" t="s">
        <v>255</v>
      </c>
      <c r="L130" s="252"/>
      <c r="M130" s="114" t="s">
        <v>123</v>
      </c>
    </row>
    <row r="131" spans="1:13" ht="18" customHeight="1">
      <c r="A131" s="153"/>
      <c r="B131" s="154"/>
      <c r="C131" s="174" t="s">
        <v>124</v>
      </c>
      <c r="D131" s="174" t="s">
        <v>125</v>
      </c>
      <c r="E131" s="174" t="s">
        <v>124</v>
      </c>
      <c r="F131" s="174" t="s">
        <v>125</v>
      </c>
      <c r="G131" s="174" t="s">
        <v>124</v>
      </c>
      <c r="H131" s="174" t="s">
        <v>125</v>
      </c>
      <c r="I131" s="174" t="s">
        <v>124</v>
      </c>
      <c r="J131" s="174" t="s">
        <v>125</v>
      </c>
      <c r="K131" s="174" t="s">
        <v>124</v>
      </c>
      <c r="L131" s="174" t="s">
        <v>125</v>
      </c>
      <c r="M131" s="171" t="s">
        <v>256</v>
      </c>
    </row>
    <row r="132" spans="1:13" ht="30" customHeight="1">
      <c r="A132" s="206" t="s">
        <v>80</v>
      </c>
      <c r="B132" s="155"/>
      <c r="C132" s="207"/>
      <c r="D132" s="207"/>
      <c r="E132" s="257" t="s">
        <v>257</v>
      </c>
      <c r="F132" s="257"/>
      <c r="G132" s="257"/>
      <c r="H132" s="257"/>
      <c r="M132" s="157"/>
    </row>
    <row r="133" spans="1:12" ht="20.25" customHeight="1">
      <c r="A133" s="158" t="s">
        <v>46</v>
      </c>
      <c r="E133" s="89"/>
      <c r="F133" s="89"/>
      <c r="G133" s="89"/>
      <c r="H133" s="89"/>
      <c r="I133" s="89"/>
      <c r="J133" s="89"/>
      <c r="K133" s="89"/>
      <c r="L133" s="89"/>
    </row>
    <row r="134" spans="1:13" ht="18" customHeight="1">
      <c r="A134" s="48" t="s">
        <v>112</v>
      </c>
      <c r="B134" s="33" t="s">
        <v>5</v>
      </c>
      <c r="C134" s="246"/>
      <c r="D134" s="246"/>
      <c r="E134" s="246"/>
      <c r="F134" s="246"/>
      <c r="G134" s="33"/>
      <c r="H134" s="33"/>
      <c r="I134" s="33"/>
      <c r="J134" s="33"/>
      <c r="K134" s="33"/>
      <c r="L134" s="33"/>
      <c r="M134" s="160"/>
    </row>
    <row r="135" spans="1:13" ht="18" customHeight="1">
      <c r="A135" s="46" t="s">
        <v>133</v>
      </c>
      <c r="B135" s="51" t="s">
        <v>27</v>
      </c>
      <c r="C135" s="116">
        <v>2.52</v>
      </c>
      <c r="D135" s="116">
        <v>2.62</v>
      </c>
      <c r="E135" s="52" t="s">
        <v>93</v>
      </c>
      <c r="F135" s="52" t="s">
        <v>93</v>
      </c>
      <c r="G135" s="52" t="s">
        <v>93</v>
      </c>
      <c r="H135" s="52" t="s">
        <v>93</v>
      </c>
      <c r="I135" s="52">
        <v>2.52</v>
      </c>
      <c r="J135" s="52">
        <v>2.62</v>
      </c>
      <c r="K135" s="52">
        <v>2.57</v>
      </c>
      <c r="L135" s="52">
        <v>2.67</v>
      </c>
      <c r="M135" s="52">
        <f aca="true" t="shared" si="5" ref="M135:M140">IF(ISERROR(AVERAGE(C135:L135)),"=",AVERAGE(C135:L135))</f>
        <v>2.586666666666667</v>
      </c>
    </row>
    <row r="136" spans="1:13" ht="18" customHeight="1">
      <c r="A136" s="46" t="s">
        <v>134</v>
      </c>
      <c r="B136" s="51" t="s">
        <v>0</v>
      </c>
      <c r="C136" s="116">
        <v>2.33</v>
      </c>
      <c r="D136" s="116">
        <v>2.43</v>
      </c>
      <c r="E136" s="52" t="s">
        <v>93</v>
      </c>
      <c r="F136" s="52" t="s">
        <v>93</v>
      </c>
      <c r="G136" s="52" t="s">
        <v>93</v>
      </c>
      <c r="H136" s="52" t="s">
        <v>93</v>
      </c>
      <c r="I136" s="52">
        <v>2.33</v>
      </c>
      <c r="J136" s="52">
        <v>2.43</v>
      </c>
      <c r="K136" s="52">
        <v>2.36</v>
      </c>
      <c r="L136" s="52">
        <v>2.46</v>
      </c>
      <c r="M136" s="52">
        <f t="shared" si="5"/>
        <v>2.39</v>
      </c>
    </row>
    <row r="137" spans="1:13" ht="18" customHeight="1">
      <c r="A137" s="46" t="s">
        <v>135</v>
      </c>
      <c r="B137" s="51" t="s">
        <v>0</v>
      </c>
      <c r="C137" s="116">
        <v>2.31</v>
      </c>
      <c r="D137" s="116">
        <v>2.41</v>
      </c>
      <c r="E137" s="52" t="s">
        <v>93</v>
      </c>
      <c r="F137" s="52" t="s">
        <v>93</v>
      </c>
      <c r="G137" s="52" t="s">
        <v>93</v>
      </c>
      <c r="H137" s="52" t="s">
        <v>93</v>
      </c>
      <c r="I137" s="52">
        <v>2.31</v>
      </c>
      <c r="J137" s="52">
        <v>2.41</v>
      </c>
      <c r="K137" s="52">
        <v>2.34</v>
      </c>
      <c r="L137" s="52">
        <v>2.44</v>
      </c>
      <c r="M137" s="52">
        <f t="shared" si="5"/>
        <v>2.37</v>
      </c>
    </row>
    <row r="138" spans="1:13" ht="18" customHeight="1">
      <c r="A138" s="46" t="s">
        <v>136</v>
      </c>
      <c r="B138" s="51" t="s">
        <v>0</v>
      </c>
      <c r="C138" s="116">
        <v>1.98</v>
      </c>
      <c r="D138" s="116">
        <v>2.08</v>
      </c>
      <c r="E138" s="52" t="s">
        <v>93</v>
      </c>
      <c r="F138" s="52" t="s">
        <v>93</v>
      </c>
      <c r="G138" s="52" t="s">
        <v>93</v>
      </c>
      <c r="H138" s="52" t="s">
        <v>93</v>
      </c>
      <c r="I138" s="52">
        <v>1.98</v>
      </c>
      <c r="J138" s="52">
        <v>2.08</v>
      </c>
      <c r="K138" s="52">
        <v>2.01</v>
      </c>
      <c r="L138" s="52">
        <v>2.11</v>
      </c>
      <c r="M138" s="52">
        <f t="shared" si="5"/>
        <v>2.04</v>
      </c>
    </row>
    <row r="139" spans="1:13" ht="18" customHeight="1">
      <c r="A139" s="46" t="s">
        <v>81</v>
      </c>
      <c r="B139" s="51" t="s">
        <v>0</v>
      </c>
      <c r="C139" s="116">
        <v>1.99</v>
      </c>
      <c r="D139" s="116">
        <v>2.06</v>
      </c>
      <c r="E139" s="52" t="s">
        <v>93</v>
      </c>
      <c r="F139" s="52" t="s">
        <v>93</v>
      </c>
      <c r="G139" s="52" t="s">
        <v>93</v>
      </c>
      <c r="H139" s="52" t="s">
        <v>93</v>
      </c>
      <c r="I139" s="52">
        <v>1.99</v>
      </c>
      <c r="J139" s="52">
        <v>2.06</v>
      </c>
      <c r="K139" s="52">
        <v>2.02</v>
      </c>
      <c r="L139" s="52">
        <v>2.09</v>
      </c>
      <c r="M139" s="52">
        <f t="shared" si="5"/>
        <v>2.0349999999999997</v>
      </c>
    </row>
    <row r="140" spans="1:13" ht="18" customHeight="1">
      <c r="A140" s="46" t="s">
        <v>64</v>
      </c>
      <c r="B140" s="51" t="s">
        <v>0</v>
      </c>
      <c r="C140" s="116">
        <v>1.45</v>
      </c>
      <c r="D140" s="116">
        <v>1.53</v>
      </c>
      <c r="E140" s="52" t="s">
        <v>93</v>
      </c>
      <c r="F140" s="52" t="s">
        <v>93</v>
      </c>
      <c r="G140" s="52" t="s">
        <v>93</v>
      </c>
      <c r="H140" s="52" t="s">
        <v>93</v>
      </c>
      <c r="I140" s="52">
        <v>1.45</v>
      </c>
      <c r="J140" s="52">
        <v>1.53</v>
      </c>
      <c r="K140" s="52">
        <v>1.48</v>
      </c>
      <c r="L140" s="52">
        <v>1.56</v>
      </c>
      <c r="M140" s="52">
        <f t="shared" si="5"/>
        <v>1.5</v>
      </c>
    </row>
    <row r="141" spans="1:13" ht="18" customHeight="1">
      <c r="A141" s="48" t="s">
        <v>82</v>
      </c>
      <c r="B141" s="33"/>
      <c r="C141" s="119"/>
      <c r="D141" s="119"/>
      <c r="E141" s="119"/>
      <c r="F141" s="119"/>
      <c r="G141" s="118"/>
      <c r="H141" s="146"/>
      <c r="I141" s="118"/>
      <c r="J141" s="146"/>
      <c r="K141" s="118"/>
      <c r="L141" s="146"/>
      <c r="M141" s="147"/>
    </row>
    <row r="142" spans="1:13" ht="18" customHeight="1">
      <c r="A142" s="151" t="s">
        <v>14</v>
      </c>
      <c r="B142" s="33"/>
      <c r="C142" s="139"/>
      <c r="D142" s="139"/>
      <c r="E142" s="139"/>
      <c r="F142" s="139"/>
      <c r="G142" s="118"/>
      <c r="H142" s="146"/>
      <c r="I142" s="118"/>
      <c r="J142" s="146"/>
      <c r="K142" s="118"/>
      <c r="L142" s="146"/>
      <c r="M142" s="147"/>
    </row>
    <row r="143" spans="1:13" ht="18" customHeight="1">
      <c r="A143" s="161" t="s">
        <v>67</v>
      </c>
      <c r="B143" s="51" t="s">
        <v>27</v>
      </c>
      <c r="C143" s="116">
        <v>1.73</v>
      </c>
      <c r="D143" s="116">
        <v>1.88</v>
      </c>
      <c r="E143" s="52" t="s">
        <v>93</v>
      </c>
      <c r="F143" s="52" t="s">
        <v>93</v>
      </c>
      <c r="G143" s="52" t="s">
        <v>93</v>
      </c>
      <c r="H143" s="52" t="s">
        <v>93</v>
      </c>
      <c r="I143" s="52">
        <v>1.73</v>
      </c>
      <c r="J143" s="52">
        <v>1.88</v>
      </c>
      <c r="K143" s="52">
        <v>1.73</v>
      </c>
      <c r="L143" s="52">
        <v>1.88</v>
      </c>
      <c r="M143" s="52">
        <f>IF(ISERROR(AVERAGE(C143:L143)),"=",AVERAGE(C143:L143))</f>
        <v>1.8049999999999997</v>
      </c>
    </row>
    <row r="144" spans="1:13" ht="18" customHeight="1">
      <c r="A144" s="161" t="s">
        <v>68</v>
      </c>
      <c r="B144" s="51" t="s">
        <v>0</v>
      </c>
      <c r="C144" s="116">
        <v>1.51</v>
      </c>
      <c r="D144" s="116">
        <v>1.7</v>
      </c>
      <c r="E144" s="52" t="s">
        <v>93</v>
      </c>
      <c r="F144" s="52" t="s">
        <v>93</v>
      </c>
      <c r="G144" s="52" t="s">
        <v>93</v>
      </c>
      <c r="H144" s="52" t="s">
        <v>93</v>
      </c>
      <c r="I144" s="52">
        <v>1.51</v>
      </c>
      <c r="J144" s="52">
        <v>1.7</v>
      </c>
      <c r="K144" s="52">
        <v>1.51</v>
      </c>
      <c r="L144" s="52">
        <v>1.7</v>
      </c>
      <c r="M144" s="52">
        <f>IF(ISERROR(AVERAGE(C144:L144)),"=",AVERAGE(C144:L144))</f>
        <v>1.6049999999999998</v>
      </c>
    </row>
    <row r="145" spans="1:13" ht="18" customHeight="1">
      <c r="A145" s="46" t="s">
        <v>15</v>
      </c>
      <c r="B145" s="51"/>
      <c r="C145" s="116"/>
      <c r="D145" s="116"/>
      <c r="E145" s="52" t="s">
        <v>93</v>
      </c>
      <c r="F145" s="52" t="s">
        <v>93</v>
      </c>
      <c r="G145" s="52" t="s">
        <v>93</v>
      </c>
      <c r="H145" s="52" t="s">
        <v>93</v>
      </c>
      <c r="I145" s="52"/>
      <c r="J145" s="52"/>
      <c r="K145" s="52"/>
      <c r="L145" s="52"/>
      <c r="M145" s="52"/>
    </row>
    <row r="146" spans="1:13" ht="18" customHeight="1">
      <c r="A146" s="161" t="s">
        <v>67</v>
      </c>
      <c r="B146" s="51" t="s">
        <v>0</v>
      </c>
      <c r="C146" s="116">
        <v>1.26</v>
      </c>
      <c r="D146" s="116">
        <v>1.41</v>
      </c>
      <c r="E146" s="52" t="s">
        <v>93</v>
      </c>
      <c r="F146" s="52" t="s">
        <v>93</v>
      </c>
      <c r="G146" s="52" t="s">
        <v>93</v>
      </c>
      <c r="H146" s="52" t="s">
        <v>93</v>
      </c>
      <c r="I146" s="52">
        <v>1.26</v>
      </c>
      <c r="J146" s="52">
        <v>1.41</v>
      </c>
      <c r="K146" s="52">
        <v>1.26</v>
      </c>
      <c r="L146" s="52">
        <v>1.41</v>
      </c>
      <c r="M146" s="52">
        <f>IF(ISERROR(AVERAGE(C146:L146)),"=",AVERAGE(C146:L146))</f>
        <v>1.335</v>
      </c>
    </row>
    <row r="147" spans="1:13" ht="18" customHeight="1">
      <c r="A147" s="161" t="s">
        <v>68</v>
      </c>
      <c r="B147" s="51" t="s">
        <v>0</v>
      </c>
      <c r="C147" s="116">
        <v>1.07</v>
      </c>
      <c r="D147" s="116">
        <v>1.14</v>
      </c>
      <c r="E147" s="52" t="s">
        <v>93</v>
      </c>
      <c r="F147" s="52" t="s">
        <v>93</v>
      </c>
      <c r="G147" s="52" t="s">
        <v>93</v>
      </c>
      <c r="H147" s="52" t="s">
        <v>93</v>
      </c>
      <c r="I147" s="52">
        <v>1.07</v>
      </c>
      <c r="J147" s="52">
        <v>1.14</v>
      </c>
      <c r="K147" s="52">
        <v>1.07</v>
      </c>
      <c r="L147" s="52">
        <v>1.14</v>
      </c>
      <c r="M147" s="52">
        <f>IF(ISERROR(AVERAGE(C147:L147)),"=",AVERAGE(C147:L147))</f>
        <v>1.105</v>
      </c>
    </row>
    <row r="148" spans="1:13" ht="18" customHeight="1">
      <c r="A148" s="46" t="s">
        <v>16</v>
      </c>
      <c r="B148" s="51" t="s">
        <v>0</v>
      </c>
      <c r="C148" s="116">
        <v>0.76</v>
      </c>
      <c r="D148" s="116">
        <v>0.89</v>
      </c>
      <c r="E148" s="52" t="s">
        <v>93</v>
      </c>
      <c r="F148" s="52" t="s">
        <v>93</v>
      </c>
      <c r="G148" s="52" t="s">
        <v>93</v>
      </c>
      <c r="H148" s="52" t="s">
        <v>93</v>
      </c>
      <c r="I148" s="52">
        <v>0.76</v>
      </c>
      <c r="J148" s="52">
        <v>0.89</v>
      </c>
      <c r="K148" s="52">
        <v>0.76</v>
      </c>
      <c r="L148" s="52">
        <v>0.89</v>
      </c>
      <c r="M148" s="52">
        <f>IF(ISERROR(AVERAGE(C148:L148)),"=",AVERAGE(C148:L148))</f>
        <v>0.8250000000000001</v>
      </c>
    </row>
    <row r="149" spans="1:13" ht="18" customHeight="1">
      <c r="A149" s="48" t="s">
        <v>22</v>
      </c>
      <c r="B149" s="33"/>
      <c r="C149" s="119"/>
      <c r="D149" s="119"/>
      <c r="E149" s="119"/>
      <c r="F149" s="119"/>
      <c r="G149" s="119"/>
      <c r="H149" s="119"/>
      <c r="I149" s="118"/>
      <c r="J149" s="146"/>
      <c r="K149" s="118"/>
      <c r="L149" s="146"/>
      <c r="M149" s="147"/>
    </row>
    <row r="150" spans="1:13" ht="18" customHeight="1">
      <c r="A150" s="46" t="s">
        <v>38</v>
      </c>
      <c r="B150" s="51" t="s">
        <v>27</v>
      </c>
      <c r="C150" s="116">
        <v>1.25</v>
      </c>
      <c r="D150" s="116">
        <v>1.37</v>
      </c>
      <c r="E150" s="52" t="s">
        <v>93</v>
      </c>
      <c r="F150" s="52" t="s">
        <v>93</v>
      </c>
      <c r="G150" s="52" t="s">
        <v>93</v>
      </c>
      <c r="H150" s="52" t="s">
        <v>93</v>
      </c>
      <c r="I150" s="52">
        <v>1.35</v>
      </c>
      <c r="J150" s="52">
        <v>1.47</v>
      </c>
      <c r="K150" s="52">
        <v>1.34</v>
      </c>
      <c r="L150" s="52">
        <v>1.46</v>
      </c>
      <c r="M150" s="52">
        <f>IF(ISERROR(AVERAGE(C150:L150)),"=",AVERAGE(C150:L150))</f>
        <v>1.3733333333333333</v>
      </c>
    </row>
    <row r="151" spans="1:14" ht="18" customHeight="1">
      <c r="A151" s="46" t="s">
        <v>91</v>
      </c>
      <c r="B151" s="51" t="s">
        <v>0</v>
      </c>
      <c r="C151" s="116">
        <v>1.27</v>
      </c>
      <c r="D151" s="116">
        <v>1.43</v>
      </c>
      <c r="E151" s="52" t="s">
        <v>93</v>
      </c>
      <c r="F151" s="52" t="s">
        <v>93</v>
      </c>
      <c r="G151" s="52" t="s">
        <v>93</v>
      </c>
      <c r="H151" s="52" t="s">
        <v>93</v>
      </c>
      <c r="I151" s="52">
        <v>1.36</v>
      </c>
      <c r="J151" s="52">
        <v>1.52</v>
      </c>
      <c r="K151" s="52">
        <v>1.36</v>
      </c>
      <c r="L151" s="52">
        <v>1.52</v>
      </c>
      <c r="M151" s="52">
        <f>IF(ISERROR(AVERAGE(C151:L151)),"=",AVERAGE(C151:L151))</f>
        <v>1.4100000000000001</v>
      </c>
      <c r="N151" s="162"/>
    </row>
    <row r="152" spans="1:13" ht="24" customHeight="1">
      <c r="A152" s="47" t="s">
        <v>71</v>
      </c>
      <c r="B152" s="47"/>
      <c r="C152" s="163"/>
      <c r="D152" s="163"/>
      <c r="E152" s="163"/>
      <c r="F152" s="163"/>
      <c r="G152" s="164"/>
      <c r="H152" s="146"/>
      <c r="I152" s="164"/>
      <c r="J152" s="146"/>
      <c r="K152" s="164"/>
      <c r="L152" s="146"/>
      <c r="M152" s="159"/>
    </row>
    <row r="153" spans="1:13" ht="18" customHeight="1">
      <c r="A153" s="48" t="s">
        <v>113</v>
      </c>
      <c r="B153" s="33"/>
      <c r="C153" s="163"/>
      <c r="D153" s="163"/>
      <c r="E153" s="163"/>
      <c r="F153" s="163"/>
      <c r="G153" s="118"/>
      <c r="H153" s="146"/>
      <c r="I153" s="118"/>
      <c r="J153" s="146"/>
      <c r="K153" s="118"/>
      <c r="L153" s="146"/>
      <c r="M153" s="159"/>
    </row>
    <row r="154" spans="1:13" ht="18" customHeight="1">
      <c r="A154" s="46" t="s">
        <v>42</v>
      </c>
      <c r="B154" s="51" t="s">
        <v>27</v>
      </c>
      <c r="C154" s="116">
        <v>2.5</v>
      </c>
      <c r="D154" s="116">
        <v>3</v>
      </c>
      <c r="E154" s="52" t="s">
        <v>93</v>
      </c>
      <c r="F154" s="52" t="s">
        <v>93</v>
      </c>
      <c r="G154" s="52" t="s">
        <v>93</v>
      </c>
      <c r="H154" s="52" t="s">
        <v>93</v>
      </c>
      <c r="I154" s="52">
        <v>1.5</v>
      </c>
      <c r="J154" s="52">
        <v>2</v>
      </c>
      <c r="K154" s="52">
        <v>1.5</v>
      </c>
      <c r="L154" s="52">
        <v>2</v>
      </c>
      <c r="M154" s="52">
        <f aca="true" t="shared" si="6" ref="M154:M160">IF(ISERROR(AVERAGE(C154:L154)),"=",AVERAGE(C154:L154))</f>
        <v>2.0833333333333335</v>
      </c>
    </row>
    <row r="155" spans="1:13" ht="18" customHeight="1">
      <c r="A155" s="46" t="s">
        <v>43</v>
      </c>
      <c r="B155" s="51" t="s">
        <v>0</v>
      </c>
      <c r="C155" s="116">
        <v>3.9</v>
      </c>
      <c r="D155" s="116">
        <v>4.8</v>
      </c>
      <c r="E155" s="52" t="s">
        <v>93</v>
      </c>
      <c r="F155" s="52" t="s">
        <v>93</v>
      </c>
      <c r="G155" s="52" t="s">
        <v>93</v>
      </c>
      <c r="H155" s="52" t="s">
        <v>93</v>
      </c>
      <c r="I155" s="52">
        <v>3.95</v>
      </c>
      <c r="J155" s="52">
        <v>4.85</v>
      </c>
      <c r="K155" s="52">
        <v>3.95</v>
      </c>
      <c r="L155" s="52">
        <v>4.85</v>
      </c>
      <c r="M155" s="52">
        <f t="shared" si="6"/>
        <v>4.383333333333333</v>
      </c>
    </row>
    <row r="156" spans="1:13" ht="18" customHeight="1">
      <c r="A156" s="46" t="s">
        <v>44</v>
      </c>
      <c r="B156" s="51" t="s">
        <v>0</v>
      </c>
      <c r="C156" s="116">
        <v>2.58</v>
      </c>
      <c r="D156" s="116">
        <v>2.68</v>
      </c>
      <c r="E156" s="52" t="s">
        <v>93</v>
      </c>
      <c r="F156" s="52" t="s">
        <v>93</v>
      </c>
      <c r="G156" s="52" t="s">
        <v>93</v>
      </c>
      <c r="H156" s="52" t="s">
        <v>93</v>
      </c>
      <c r="I156" s="52">
        <v>2.63</v>
      </c>
      <c r="J156" s="52">
        <v>2.73</v>
      </c>
      <c r="K156" s="52">
        <v>2.63</v>
      </c>
      <c r="L156" s="52">
        <v>2.73</v>
      </c>
      <c r="M156" s="52">
        <f t="shared" si="6"/>
        <v>2.6633333333333336</v>
      </c>
    </row>
    <row r="157" spans="1:13" ht="18" customHeight="1">
      <c r="A157" s="46" t="s">
        <v>39</v>
      </c>
      <c r="B157" s="51" t="s">
        <v>0</v>
      </c>
      <c r="C157" s="116">
        <v>2.46</v>
      </c>
      <c r="D157" s="116">
        <v>2.56</v>
      </c>
      <c r="E157" s="52" t="s">
        <v>93</v>
      </c>
      <c r="F157" s="52" t="s">
        <v>93</v>
      </c>
      <c r="G157" s="52" t="s">
        <v>93</v>
      </c>
      <c r="H157" s="52" t="s">
        <v>93</v>
      </c>
      <c r="I157" s="52">
        <v>2.51</v>
      </c>
      <c r="J157" s="52">
        <v>2.61</v>
      </c>
      <c r="K157" s="52">
        <v>2.51</v>
      </c>
      <c r="L157" s="52">
        <v>2.61</v>
      </c>
      <c r="M157" s="52">
        <f t="shared" si="6"/>
        <v>2.543333333333333</v>
      </c>
    </row>
    <row r="158" spans="1:13" ht="18" customHeight="1">
      <c r="A158" s="46" t="s">
        <v>40</v>
      </c>
      <c r="B158" s="51" t="s">
        <v>0</v>
      </c>
      <c r="C158" s="116">
        <v>2.83</v>
      </c>
      <c r="D158" s="116">
        <v>2.93</v>
      </c>
      <c r="E158" s="52" t="s">
        <v>93</v>
      </c>
      <c r="F158" s="52" t="s">
        <v>93</v>
      </c>
      <c r="G158" s="52" t="s">
        <v>93</v>
      </c>
      <c r="H158" s="52" t="s">
        <v>93</v>
      </c>
      <c r="I158" s="52">
        <v>2.88</v>
      </c>
      <c r="J158" s="52">
        <v>2.98</v>
      </c>
      <c r="K158" s="52">
        <v>2.88</v>
      </c>
      <c r="L158" s="52">
        <v>2.98</v>
      </c>
      <c r="M158" s="52">
        <f t="shared" si="6"/>
        <v>2.9133333333333336</v>
      </c>
    </row>
    <row r="159" spans="1:13" ht="18" customHeight="1">
      <c r="A159" s="46" t="s">
        <v>83</v>
      </c>
      <c r="B159" s="51" t="s">
        <v>0</v>
      </c>
      <c r="C159" s="116">
        <v>2.67</v>
      </c>
      <c r="D159" s="116">
        <v>2.73</v>
      </c>
      <c r="E159" s="52" t="s">
        <v>93</v>
      </c>
      <c r="F159" s="52" t="s">
        <v>93</v>
      </c>
      <c r="G159" s="52" t="s">
        <v>93</v>
      </c>
      <c r="H159" s="52" t="s">
        <v>93</v>
      </c>
      <c r="I159" s="52">
        <v>2.72</v>
      </c>
      <c r="J159" s="52">
        <v>2.78</v>
      </c>
      <c r="K159" s="52">
        <v>2.72</v>
      </c>
      <c r="L159" s="52">
        <v>2.78</v>
      </c>
      <c r="M159" s="52">
        <f t="shared" si="6"/>
        <v>2.733333333333334</v>
      </c>
    </row>
    <row r="160" spans="1:13" ht="18" customHeight="1">
      <c r="A160" s="46" t="s">
        <v>122</v>
      </c>
      <c r="B160" s="51" t="s">
        <v>0</v>
      </c>
      <c r="C160" s="116">
        <v>2.43</v>
      </c>
      <c r="D160" s="116">
        <v>3.03</v>
      </c>
      <c r="E160" s="52" t="s">
        <v>93</v>
      </c>
      <c r="F160" s="52" t="s">
        <v>93</v>
      </c>
      <c r="G160" s="52" t="s">
        <v>93</v>
      </c>
      <c r="H160" s="52" t="s">
        <v>93</v>
      </c>
      <c r="I160" s="52">
        <v>2.48</v>
      </c>
      <c r="J160" s="52">
        <v>3.08</v>
      </c>
      <c r="K160" s="52">
        <v>2.48</v>
      </c>
      <c r="L160" s="52">
        <v>3.08</v>
      </c>
      <c r="M160" s="52">
        <f t="shared" si="6"/>
        <v>2.763333333333333</v>
      </c>
    </row>
    <row r="161" spans="1:13" ht="18" customHeight="1">
      <c r="A161" s="48" t="s">
        <v>22</v>
      </c>
      <c r="B161" s="33"/>
      <c r="C161" s="163"/>
      <c r="D161" s="163"/>
      <c r="E161" s="163"/>
      <c r="F161" s="163"/>
      <c r="G161" s="118"/>
      <c r="H161" s="146"/>
      <c r="I161" s="118"/>
      <c r="J161" s="146"/>
      <c r="K161" s="118"/>
      <c r="L161" s="146"/>
      <c r="M161" s="159"/>
    </row>
    <row r="162" spans="1:13" ht="18" customHeight="1">
      <c r="A162" s="46" t="s">
        <v>69</v>
      </c>
      <c r="B162" s="51" t="s">
        <v>27</v>
      </c>
      <c r="C162" s="116">
        <v>2.11</v>
      </c>
      <c r="D162" s="116">
        <v>2.19</v>
      </c>
      <c r="E162" s="52" t="s">
        <v>93</v>
      </c>
      <c r="F162" s="52" t="s">
        <v>93</v>
      </c>
      <c r="G162" s="52" t="s">
        <v>93</v>
      </c>
      <c r="H162" s="52" t="s">
        <v>93</v>
      </c>
      <c r="I162" s="52">
        <v>2.03</v>
      </c>
      <c r="J162" s="52">
        <v>2.11</v>
      </c>
      <c r="K162" s="52">
        <v>2.01</v>
      </c>
      <c r="L162" s="52">
        <v>2.09</v>
      </c>
      <c r="M162" s="52">
        <f>IF(ISERROR(AVERAGE(C162:L162)),"=",AVERAGE(C162:L162))</f>
        <v>2.09</v>
      </c>
    </row>
    <row r="163" spans="1:13" ht="18" customHeight="1">
      <c r="A163" s="46" t="s">
        <v>70</v>
      </c>
      <c r="B163" s="51" t="s">
        <v>0</v>
      </c>
      <c r="C163" s="116">
        <v>1.92</v>
      </c>
      <c r="D163" s="116">
        <v>1.99</v>
      </c>
      <c r="E163" s="52" t="s">
        <v>93</v>
      </c>
      <c r="F163" s="52" t="s">
        <v>93</v>
      </c>
      <c r="G163" s="52" t="s">
        <v>93</v>
      </c>
      <c r="H163" s="52" t="s">
        <v>93</v>
      </c>
      <c r="I163" s="52">
        <v>1.84</v>
      </c>
      <c r="J163" s="52">
        <v>1.91</v>
      </c>
      <c r="K163" s="52">
        <v>1.82</v>
      </c>
      <c r="L163" s="52">
        <v>1.89</v>
      </c>
      <c r="M163" s="52">
        <f>IF(ISERROR(AVERAGE(C163:L163)),"=",AVERAGE(C163:L163))</f>
        <v>1.8950000000000002</v>
      </c>
    </row>
    <row r="164" spans="1:13" ht="20.25" customHeight="1">
      <c r="A164" s="47" t="s">
        <v>84</v>
      </c>
      <c r="B164" s="33"/>
      <c r="C164" s="163"/>
      <c r="D164" s="163"/>
      <c r="E164" s="163"/>
      <c r="F164" s="163"/>
      <c r="G164" s="164"/>
      <c r="H164" s="146"/>
      <c r="I164" s="164"/>
      <c r="J164" s="146"/>
      <c r="K164" s="164"/>
      <c r="L164" s="146"/>
      <c r="M164" s="147"/>
    </row>
    <row r="165" spans="1:13" ht="18" customHeight="1">
      <c r="A165" s="48" t="s">
        <v>85</v>
      </c>
      <c r="B165" s="33"/>
      <c r="C165" s="163"/>
      <c r="D165" s="163"/>
      <c r="E165" s="163"/>
      <c r="F165" s="163"/>
      <c r="G165" s="118"/>
      <c r="H165" s="146"/>
      <c r="I165" s="118"/>
      <c r="J165" s="146"/>
      <c r="K165" s="118"/>
      <c r="L165" s="146"/>
      <c r="M165" s="147"/>
    </row>
    <row r="166" spans="1:13" ht="18" customHeight="1">
      <c r="A166" s="46" t="s">
        <v>222</v>
      </c>
      <c r="B166" s="51" t="s">
        <v>26</v>
      </c>
      <c r="C166" s="52">
        <v>5</v>
      </c>
      <c r="D166" s="52">
        <v>6</v>
      </c>
      <c r="E166" s="52" t="s">
        <v>93</v>
      </c>
      <c r="F166" s="52" t="s">
        <v>93</v>
      </c>
      <c r="G166" s="52" t="s">
        <v>93</v>
      </c>
      <c r="H166" s="52" t="s">
        <v>93</v>
      </c>
      <c r="I166" s="52">
        <v>5</v>
      </c>
      <c r="J166" s="52">
        <v>6</v>
      </c>
      <c r="K166" s="52">
        <v>5</v>
      </c>
      <c r="L166" s="52">
        <v>6</v>
      </c>
      <c r="M166" s="126">
        <f aca="true" t="shared" si="7" ref="M166:M172">IF(ISERROR(AVERAGE(C166:L166)),"=",AVERAGE(C166:L166))</f>
        <v>5.5</v>
      </c>
    </row>
    <row r="167" spans="1:13" ht="18" customHeight="1">
      <c r="A167" s="46" t="s">
        <v>223</v>
      </c>
      <c r="B167" s="172" t="s">
        <v>0</v>
      </c>
      <c r="C167" s="167">
        <v>9</v>
      </c>
      <c r="D167" s="167">
        <v>11</v>
      </c>
      <c r="E167" s="52" t="s">
        <v>93</v>
      </c>
      <c r="F167" s="52" t="s">
        <v>93</v>
      </c>
      <c r="G167" s="52" t="s">
        <v>93</v>
      </c>
      <c r="H167" s="52" t="s">
        <v>93</v>
      </c>
      <c r="I167" s="52">
        <v>9</v>
      </c>
      <c r="J167" s="52">
        <v>11</v>
      </c>
      <c r="K167" s="52">
        <v>9</v>
      </c>
      <c r="L167" s="52">
        <v>11</v>
      </c>
      <c r="M167" s="126">
        <f t="shared" si="7"/>
        <v>10</v>
      </c>
    </row>
    <row r="168" spans="1:14" ht="18" customHeight="1">
      <c r="A168" s="176" t="s">
        <v>145</v>
      </c>
      <c r="B168" s="177" t="s">
        <v>26</v>
      </c>
      <c r="C168" s="178" t="s">
        <v>93</v>
      </c>
      <c r="D168" s="178" t="s">
        <v>93</v>
      </c>
      <c r="E168" s="178" t="s">
        <v>93</v>
      </c>
      <c r="F168" s="178" t="s">
        <v>93</v>
      </c>
      <c r="G168" s="178" t="s">
        <v>93</v>
      </c>
      <c r="H168" s="178" t="s">
        <v>93</v>
      </c>
      <c r="I168" s="178" t="s">
        <v>93</v>
      </c>
      <c r="J168" s="178" t="s">
        <v>93</v>
      </c>
      <c r="K168" s="178" t="s">
        <v>93</v>
      </c>
      <c r="L168" s="178" t="s">
        <v>93</v>
      </c>
      <c r="M168" s="179" t="str">
        <f t="shared" si="7"/>
        <v>=</v>
      </c>
      <c r="N168" s="197"/>
    </row>
    <row r="169" spans="1:14" ht="18" customHeight="1">
      <c r="A169" s="176" t="s">
        <v>146</v>
      </c>
      <c r="B169" s="180" t="s">
        <v>0</v>
      </c>
      <c r="C169" s="181" t="s">
        <v>93</v>
      </c>
      <c r="D169" s="181" t="s">
        <v>93</v>
      </c>
      <c r="E169" s="178" t="s">
        <v>93</v>
      </c>
      <c r="F169" s="178" t="s">
        <v>93</v>
      </c>
      <c r="G169" s="178" t="s">
        <v>93</v>
      </c>
      <c r="H169" s="178" t="s">
        <v>93</v>
      </c>
      <c r="I169" s="178" t="s">
        <v>93</v>
      </c>
      <c r="J169" s="178" t="s">
        <v>93</v>
      </c>
      <c r="K169" s="178" t="s">
        <v>93</v>
      </c>
      <c r="L169" s="178" t="s">
        <v>93</v>
      </c>
      <c r="M169" s="179" t="str">
        <f t="shared" si="7"/>
        <v>=</v>
      </c>
      <c r="N169" s="197"/>
    </row>
    <row r="170" spans="1:14" ht="18" customHeight="1">
      <c r="A170" s="176" t="s">
        <v>147</v>
      </c>
      <c r="B170" s="177" t="s">
        <v>0</v>
      </c>
      <c r="C170" s="178"/>
      <c r="D170" s="178"/>
      <c r="E170" s="178" t="s">
        <v>93</v>
      </c>
      <c r="F170" s="178" t="s">
        <v>93</v>
      </c>
      <c r="G170" s="178" t="s">
        <v>93</v>
      </c>
      <c r="H170" s="178" t="s">
        <v>93</v>
      </c>
      <c r="I170" s="178"/>
      <c r="J170" s="178"/>
      <c r="K170" s="178"/>
      <c r="L170" s="178"/>
      <c r="M170" s="179" t="str">
        <f>IF(ISERROR(AVERAGE(C170:L170)),"=",AVERAGE(C170:L170))</f>
        <v>=</v>
      </c>
      <c r="N170" s="197"/>
    </row>
    <row r="171" spans="1:13" ht="18" customHeight="1">
      <c r="A171" s="46" t="s">
        <v>29</v>
      </c>
      <c r="B171" s="51" t="s">
        <v>0</v>
      </c>
      <c r="C171" s="52" t="s">
        <v>93</v>
      </c>
      <c r="D171" s="52" t="s">
        <v>93</v>
      </c>
      <c r="E171" s="52" t="s">
        <v>93</v>
      </c>
      <c r="F171" s="52" t="s">
        <v>93</v>
      </c>
      <c r="G171" s="52" t="s">
        <v>93</v>
      </c>
      <c r="H171" s="52" t="s">
        <v>93</v>
      </c>
      <c r="I171" s="52" t="s">
        <v>93</v>
      </c>
      <c r="J171" s="52" t="s">
        <v>93</v>
      </c>
      <c r="K171" s="52" t="s">
        <v>93</v>
      </c>
      <c r="L171" s="52" t="s">
        <v>93</v>
      </c>
      <c r="M171" s="52" t="str">
        <f t="shared" si="7"/>
        <v>=</v>
      </c>
    </row>
    <row r="172" spans="1:13" ht="18" customHeight="1">
      <c r="A172" s="46" t="s">
        <v>29</v>
      </c>
      <c r="B172" s="51" t="s">
        <v>28</v>
      </c>
      <c r="C172" s="52" t="s">
        <v>93</v>
      </c>
      <c r="D172" s="52" t="s">
        <v>93</v>
      </c>
      <c r="E172" s="52" t="s">
        <v>93</v>
      </c>
      <c r="F172" s="52" t="s">
        <v>93</v>
      </c>
      <c r="G172" s="52" t="s">
        <v>93</v>
      </c>
      <c r="H172" s="52" t="s">
        <v>93</v>
      </c>
      <c r="I172" s="52" t="s">
        <v>93</v>
      </c>
      <c r="J172" s="52" t="s">
        <v>93</v>
      </c>
      <c r="K172" s="52" t="s">
        <v>93</v>
      </c>
      <c r="L172" s="52" t="s">
        <v>93</v>
      </c>
      <c r="M172" s="52" t="str">
        <f t="shared" si="7"/>
        <v>=</v>
      </c>
    </row>
    <row r="173" spans="1:13" ht="18" customHeight="1">
      <c r="A173" s="48" t="s">
        <v>86</v>
      </c>
      <c r="B173" s="33"/>
      <c r="C173" s="163"/>
      <c r="D173" s="163"/>
      <c r="E173" s="163"/>
      <c r="F173" s="163"/>
      <c r="G173" s="118"/>
      <c r="H173" s="146"/>
      <c r="I173" s="118"/>
      <c r="J173" s="146"/>
      <c r="K173" s="118"/>
      <c r="L173" s="146"/>
      <c r="M173" s="159"/>
    </row>
    <row r="174" spans="1:13" ht="18" customHeight="1">
      <c r="A174" s="124" t="s">
        <v>231</v>
      </c>
      <c r="B174" s="125" t="s">
        <v>26</v>
      </c>
      <c r="C174" s="116" t="s">
        <v>93</v>
      </c>
      <c r="D174" s="116" t="s">
        <v>93</v>
      </c>
      <c r="E174" s="116" t="s">
        <v>93</v>
      </c>
      <c r="F174" s="116" t="s">
        <v>93</v>
      </c>
      <c r="G174" s="116" t="s">
        <v>93</v>
      </c>
      <c r="H174" s="116" t="s">
        <v>93</v>
      </c>
      <c r="I174" s="116" t="s">
        <v>93</v>
      </c>
      <c r="J174" s="116" t="s">
        <v>93</v>
      </c>
      <c r="K174" s="116" t="s">
        <v>93</v>
      </c>
      <c r="L174" s="116" t="s">
        <v>93</v>
      </c>
      <c r="M174" s="165" t="str">
        <f>IF(ISERROR(AVERAGE(C174:L174)),"=",AVERAGE(C174:L174))</f>
        <v>=</v>
      </c>
    </row>
    <row r="175" spans="1:13" ht="18" customHeight="1">
      <c r="A175" s="176" t="s">
        <v>149</v>
      </c>
      <c r="B175" s="177" t="s">
        <v>26</v>
      </c>
      <c r="C175" s="178" t="s">
        <v>93</v>
      </c>
      <c r="D175" s="178" t="s">
        <v>93</v>
      </c>
      <c r="E175" s="178" t="s">
        <v>93</v>
      </c>
      <c r="F175" s="178" t="s">
        <v>93</v>
      </c>
      <c r="G175" s="178" t="s">
        <v>93</v>
      </c>
      <c r="H175" s="178" t="s">
        <v>93</v>
      </c>
      <c r="I175" s="178" t="s">
        <v>93</v>
      </c>
      <c r="J175" s="178" t="s">
        <v>93</v>
      </c>
      <c r="K175" s="178" t="s">
        <v>93</v>
      </c>
      <c r="L175" s="178" t="s">
        <v>93</v>
      </c>
      <c r="M175" s="178" t="str">
        <f>IF(ISERROR(AVERAGE(C175:L175)),"=",AVERAGE(C175:L175))</f>
        <v>=</v>
      </c>
    </row>
    <row r="176" spans="1:13" ht="18" customHeight="1">
      <c r="A176" s="176" t="s">
        <v>150</v>
      </c>
      <c r="B176" s="177" t="s">
        <v>0</v>
      </c>
      <c r="C176" s="178" t="s">
        <v>93</v>
      </c>
      <c r="D176" s="178" t="s">
        <v>93</v>
      </c>
      <c r="E176" s="178" t="s">
        <v>93</v>
      </c>
      <c r="F176" s="178" t="s">
        <v>93</v>
      </c>
      <c r="G176" s="178" t="s">
        <v>93</v>
      </c>
      <c r="H176" s="178" t="s">
        <v>93</v>
      </c>
      <c r="I176" s="178" t="s">
        <v>93</v>
      </c>
      <c r="J176" s="178" t="s">
        <v>93</v>
      </c>
      <c r="K176" s="178" t="s">
        <v>93</v>
      </c>
      <c r="L176" s="178" t="s">
        <v>93</v>
      </c>
      <c r="M176" s="178" t="str">
        <f>IF(ISERROR(AVERAGE(C176:L176)),"=",AVERAGE(C176:L176))</f>
        <v>=</v>
      </c>
    </row>
    <row r="177" spans="1:13" ht="18" customHeight="1">
      <c r="A177" s="46" t="s">
        <v>45</v>
      </c>
      <c r="B177" s="51" t="s">
        <v>0</v>
      </c>
      <c r="C177" s="116" t="s">
        <v>93</v>
      </c>
      <c r="D177" s="116" t="s">
        <v>93</v>
      </c>
      <c r="E177" s="116" t="s">
        <v>93</v>
      </c>
      <c r="F177" s="116" t="s">
        <v>93</v>
      </c>
      <c r="G177" s="116" t="s">
        <v>93</v>
      </c>
      <c r="H177" s="116" t="s">
        <v>93</v>
      </c>
      <c r="I177" s="116" t="s">
        <v>93</v>
      </c>
      <c r="J177" s="116" t="s">
        <v>93</v>
      </c>
      <c r="K177" s="116" t="s">
        <v>93</v>
      </c>
      <c r="L177" s="116" t="s">
        <v>93</v>
      </c>
      <c r="M177" s="126" t="str">
        <f>IF(ISERROR(AVERAGE(C177:L177)),"=",AVERAGE(C177:L177))</f>
        <v>=</v>
      </c>
    </row>
    <row r="178" spans="1:13" ht="18" customHeight="1">
      <c r="A178" s="198" t="s">
        <v>234</v>
      </c>
      <c r="B178" s="172" t="s">
        <v>0</v>
      </c>
      <c r="C178" s="199">
        <v>5</v>
      </c>
      <c r="D178" s="199">
        <v>6</v>
      </c>
      <c r="E178" s="199" t="s">
        <v>93</v>
      </c>
      <c r="F178" s="199" t="s">
        <v>93</v>
      </c>
      <c r="G178" s="199" t="s">
        <v>93</v>
      </c>
      <c r="H178" s="199" t="s">
        <v>93</v>
      </c>
      <c r="I178" s="199">
        <v>5</v>
      </c>
      <c r="J178" s="199">
        <v>6</v>
      </c>
      <c r="K178" s="199">
        <v>5</v>
      </c>
      <c r="L178" s="199">
        <v>6</v>
      </c>
      <c r="M178" s="200">
        <f>IF(ISERROR(AVERAGE(C178:L178)),"=",AVERAGE(C178:L178))</f>
        <v>5.5</v>
      </c>
    </row>
    <row r="179" spans="1:13" ht="18" customHeight="1">
      <c r="A179" s="47" t="s">
        <v>24</v>
      </c>
      <c r="B179" s="33"/>
      <c r="C179" s="163"/>
      <c r="D179" s="163"/>
      <c r="E179" s="163"/>
      <c r="F179" s="163"/>
      <c r="G179" s="164"/>
      <c r="H179" s="146"/>
      <c r="I179" s="164"/>
      <c r="J179" s="146"/>
      <c r="K179" s="164"/>
      <c r="L179" s="146"/>
      <c r="M179" s="159"/>
    </row>
    <row r="180" spans="1:13" ht="18" customHeight="1">
      <c r="A180" s="48" t="s">
        <v>193</v>
      </c>
      <c r="B180" s="33"/>
      <c r="C180" s="163"/>
      <c r="D180" s="163"/>
      <c r="E180" s="163"/>
      <c r="F180" s="163"/>
      <c r="G180" s="118"/>
      <c r="H180" s="146"/>
      <c r="I180" s="118"/>
      <c r="J180" s="146"/>
      <c r="K180" s="118"/>
      <c r="L180" s="146"/>
      <c r="M180" s="159"/>
    </row>
    <row r="181" spans="1:13" ht="18" customHeight="1">
      <c r="A181" s="46" t="s">
        <v>21</v>
      </c>
      <c r="B181" s="51" t="s">
        <v>26</v>
      </c>
      <c r="C181" s="116">
        <v>5.16</v>
      </c>
      <c r="D181" s="116">
        <v>8.5</v>
      </c>
      <c r="E181" s="116" t="s">
        <v>93</v>
      </c>
      <c r="F181" s="116" t="s">
        <v>93</v>
      </c>
      <c r="G181" s="116" t="s">
        <v>93</v>
      </c>
      <c r="H181" s="116" t="s">
        <v>93</v>
      </c>
      <c r="I181" s="52">
        <v>5.16</v>
      </c>
      <c r="J181" s="52">
        <v>8.5</v>
      </c>
      <c r="K181" s="52">
        <v>5.16</v>
      </c>
      <c r="L181" s="52">
        <v>8.5</v>
      </c>
      <c r="M181" s="126">
        <f>IF(ISERROR(AVERAGE(C181:L181)),"=",AVERAGE(C181:L181))</f>
        <v>6.830000000000001</v>
      </c>
    </row>
    <row r="182" spans="1:13" ht="18" customHeight="1">
      <c r="A182" s="46" t="s">
        <v>30</v>
      </c>
      <c r="B182" s="51" t="s">
        <v>0</v>
      </c>
      <c r="C182" s="116">
        <v>0.7</v>
      </c>
      <c r="D182" s="116">
        <v>1.2</v>
      </c>
      <c r="E182" s="116" t="s">
        <v>93</v>
      </c>
      <c r="F182" s="116" t="s">
        <v>93</v>
      </c>
      <c r="G182" s="116" t="s">
        <v>93</v>
      </c>
      <c r="H182" s="116" t="s">
        <v>93</v>
      </c>
      <c r="I182" s="52">
        <v>0.7</v>
      </c>
      <c r="J182" s="52">
        <v>1.2</v>
      </c>
      <c r="K182" s="52">
        <v>0.7</v>
      </c>
      <c r="L182" s="52">
        <v>1.2</v>
      </c>
      <c r="M182" s="126">
        <f>IF(ISERROR(AVERAGE(C182:L182)),"=",AVERAGE(C182:L182))</f>
        <v>0.9500000000000001</v>
      </c>
    </row>
    <row r="183" spans="1:13" ht="18" customHeight="1">
      <c r="A183" s="48" t="s">
        <v>194</v>
      </c>
      <c r="B183" s="3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59"/>
    </row>
    <row r="184" spans="1:13" ht="18" customHeight="1">
      <c r="A184" s="46" t="s">
        <v>190</v>
      </c>
      <c r="B184" s="51" t="s">
        <v>26</v>
      </c>
      <c r="C184" s="116">
        <v>7.75</v>
      </c>
      <c r="D184" s="116">
        <v>11.8</v>
      </c>
      <c r="E184" s="116" t="s">
        <v>93</v>
      </c>
      <c r="F184" s="116" t="s">
        <v>93</v>
      </c>
      <c r="G184" s="116" t="s">
        <v>93</v>
      </c>
      <c r="H184" s="116" t="s">
        <v>93</v>
      </c>
      <c r="I184" s="52">
        <v>7.75</v>
      </c>
      <c r="J184" s="52">
        <v>11.8</v>
      </c>
      <c r="K184" s="52">
        <v>7.75</v>
      </c>
      <c r="L184" s="52">
        <v>11.8</v>
      </c>
      <c r="M184" s="126">
        <f>IF(ISERROR(AVERAGE(C184:L184)),"=",AVERAGE(C184:L184))</f>
        <v>9.775</v>
      </c>
    </row>
    <row r="185" spans="1:13" ht="18" customHeight="1">
      <c r="A185" s="46" t="s">
        <v>191</v>
      </c>
      <c r="B185" s="51" t="s">
        <v>0</v>
      </c>
      <c r="C185" s="116">
        <v>3</v>
      </c>
      <c r="D185" s="116">
        <v>4</v>
      </c>
      <c r="E185" s="116" t="s">
        <v>93</v>
      </c>
      <c r="F185" s="116" t="s">
        <v>93</v>
      </c>
      <c r="G185" s="116" t="s">
        <v>93</v>
      </c>
      <c r="H185" s="116" t="s">
        <v>93</v>
      </c>
      <c r="I185" s="52">
        <v>3</v>
      </c>
      <c r="J185" s="52">
        <v>4</v>
      </c>
      <c r="K185" s="52">
        <v>3</v>
      </c>
      <c r="L185" s="52">
        <v>4</v>
      </c>
      <c r="M185" s="126">
        <f>IF(ISERROR(AVERAGE(C185:L185)),"=",AVERAGE(C185:L185))</f>
        <v>3.5</v>
      </c>
    </row>
    <row r="186" spans="1:13" ht="18" customHeight="1">
      <c r="A186" s="46" t="s">
        <v>41</v>
      </c>
      <c r="B186" s="51" t="s">
        <v>0</v>
      </c>
      <c r="C186" s="116">
        <v>2.32</v>
      </c>
      <c r="D186" s="116">
        <v>2.5</v>
      </c>
      <c r="E186" s="116" t="s">
        <v>93</v>
      </c>
      <c r="F186" s="116" t="s">
        <v>93</v>
      </c>
      <c r="G186" s="116" t="s">
        <v>93</v>
      </c>
      <c r="H186" s="116" t="s">
        <v>93</v>
      </c>
      <c r="I186" s="52">
        <v>2.32</v>
      </c>
      <c r="J186" s="52">
        <v>2.5</v>
      </c>
      <c r="K186" s="52">
        <v>2.32</v>
      </c>
      <c r="L186" s="52">
        <v>2.5</v>
      </c>
      <c r="M186" s="126">
        <f>IF(ISERROR(AVERAGE(C186:L186)),"=",AVERAGE(C186:L186))</f>
        <v>2.41</v>
      </c>
    </row>
    <row r="187" spans="1:12" ht="12.75" customHeight="1">
      <c r="A187" s="168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169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</sheetData>
  <mergeCells count="28">
    <mergeCell ref="K45:L45"/>
    <mergeCell ref="A1:M1"/>
    <mergeCell ref="A2:M2"/>
    <mergeCell ref="A3:M3"/>
    <mergeCell ref="K5:L5"/>
    <mergeCell ref="A102:L102"/>
    <mergeCell ref="C5:D5"/>
    <mergeCell ref="E5:F5"/>
    <mergeCell ref="G5:H5"/>
    <mergeCell ref="I5:J5"/>
    <mergeCell ref="C45:D45"/>
    <mergeCell ref="E7:H7"/>
    <mergeCell ref="E45:F45"/>
    <mergeCell ref="G45:H45"/>
    <mergeCell ref="I45:J45"/>
    <mergeCell ref="E47:H47"/>
    <mergeCell ref="A48:L48"/>
    <mergeCell ref="A49:L49"/>
    <mergeCell ref="A101:L101"/>
    <mergeCell ref="E132:H132"/>
    <mergeCell ref="C134:D134"/>
    <mergeCell ref="E134:F134"/>
    <mergeCell ref="A107:L107"/>
    <mergeCell ref="C130:D130"/>
    <mergeCell ref="E130:F130"/>
    <mergeCell ref="G130:H130"/>
    <mergeCell ref="I130:J130"/>
    <mergeCell ref="K130:L130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2009-07-14T11:22:17Z</cp:lastPrinted>
  <dcterms:created xsi:type="dcterms:W3CDTF">2000-09-05T08:47:04Z</dcterms:created>
  <dcterms:modified xsi:type="dcterms:W3CDTF">2011-12-20T11:52:06Z</dcterms:modified>
  <cp:category/>
  <cp:version/>
  <cp:contentType/>
  <cp:contentStatus/>
</cp:coreProperties>
</file>