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19440" windowHeight="12015"/>
  </bookViews>
  <sheets>
    <sheet name="Tavola 1. Trim" sheetId="1" r:id="rId1"/>
    <sheet name="Tavola 2. Anno" sheetId="2" r:id="rId2"/>
    <sheet name="Tavola 3. Confronto" sheetId="3" r:id="rId3"/>
  </sheets>
  <externalReferences>
    <externalReference r:id="rId4"/>
  </externalReferences>
  <definedNames>
    <definedName name="_xlnm.Print_Area" localSheetId="0">'Tavola 1. Trim'!$A$1:$AY$159</definedName>
    <definedName name="_xlnm.Print_Area" localSheetId="1">'Tavola 2. Anno'!$A$1:$M$172</definedName>
    <definedName name="_xlnm.Print_Area" localSheetId="2">'Tavola 3. Confronto'!$A$1:$M$172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94" i="1"/>
  <c r="AY94"/>
  <c r="AZ61" l="1"/>
  <c r="AY61"/>
  <c r="AX61"/>
  <c r="AW61"/>
  <c r="AV61"/>
  <c r="AU61"/>
  <c r="AT61"/>
  <c r="AS61"/>
  <c r="AR61"/>
  <c r="AQ61"/>
  <c r="AP61"/>
  <c r="AO61"/>
  <c r="AN61"/>
  <c r="AM61"/>
  <c r="AL61"/>
  <c r="AK61"/>
  <c r="AJ61"/>
  <c r="AI61"/>
  <c r="AH61"/>
  <c r="AG61"/>
  <c r="AF61"/>
  <c r="AE61"/>
  <c r="AD61"/>
  <c r="AC61"/>
  <c r="AB61"/>
  <c r="AA61"/>
  <c r="Z61"/>
  <c r="Y61"/>
  <c r="X61"/>
  <c r="W61"/>
  <c r="V61"/>
  <c r="W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AQ58"/>
  <c r="AR58"/>
  <c r="AS58"/>
  <c r="AT58"/>
  <c r="AU58"/>
  <c r="AV58"/>
  <c r="AW58"/>
  <c r="AX58"/>
  <c r="AY58"/>
  <c r="AZ58"/>
  <c r="V58"/>
  <c r="AZ54" l="1"/>
  <c r="AZ55"/>
  <c r="AZ50"/>
  <c r="AZ51"/>
  <c r="AZ46"/>
  <c r="AZ47"/>
  <c r="AZ42"/>
  <c r="AZ43"/>
  <c r="AZ38"/>
  <c r="AZ39"/>
  <c r="AZ34"/>
  <c r="AZ35"/>
  <c r="AZ30"/>
  <c r="AZ31"/>
  <c r="AZ26"/>
  <c r="AZ27"/>
  <c r="AZ22"/>
  <c r="AZ23"/>
  <c r="AZ18"/>
  <c r="AZ19"/>
  <c r="AZ14"/>
  <c r="AZ15"/>
  <c r="AZ78" l="1"/>
  <c r="AZ75"/>
  <c r="AZ76"/>
  <c r="AZ71"/>
  <c r="AZ72"/>
  <c r="AZ66" l="1"/>
  <c r="AZ133" l="1"/>
  <c r="AZ129"/>
  <c r="AZ90" l="1"/>
  <c r="AZ85"/>
  <c r="AY101" l="1"/>
  <c r="AZ101"/>
  <c r="AY102"/>
  <c r="AZ102"/>
  <c r="G66" l="1"/>
  <c r="H66"/>
  <c r="I66"/>
  <c r="J66"/>
  <c r="K66"/>
  <c r="L66"/>
  <c r="M66"/>
  <c r="M67" s="1"/>
  <c r="N66"/>
  <c r="O66"/>
  <c r="O67" s="1"/>
  <c r="P66"/>
  <c r="Q66"/>
  <c r="R66"/>
  <c r="S66"/>
  <c r="T66"/>
  <c r="U66"/>
  <c r="V66"/>
  <c r="W66"/>
  <c r="W67" s="1"/>
  <c r="X66"/>
  <c r="Y66"/>
  <c r="Z66"/>
  <c r="AA66"/>
  <c r="AB66"/>
  <c r="AC66"/>
  <c r="AD66"/>
  <c r="AE66"/>
  <c r="AE67" s="1"/>
  <c r="AF66"/>
  <c r="AG66"/>
  <c r="AH66"/>
  <c r="AI66"/>
  <c r="AJ66"/>
  <c r="AK66"/>
  <c r="AK67" s="1"/>
  <c r="AL66"/>
  <c r="AM66"/>
  <c r="AM67" s="1"/>
  <c r="AN66"/>
  <c r="AO66"/>
  <c r="AP66"/>
  <c r="AQ66"/>
  <c r="AR66"/>
  <c r="AS66"/>
  <c r="AS67" s="1"/>
  <c r="AT66"/>
  <c r="AU66"/>
  <c r="AU67" s="1"/>
  <c r="AV66"/>
  <c r="AW66"/>
  <c r="AX66"/>
  <c r="AX67" s="1"/>
  <c r="AY66"/>
  <c r="F66"/>
  <c r="M165" i="3"/>
  <c r="L165"/>
  <c r="K165"/>
  <c r="J165"/>
  <c r="I165"/>
  <c r="H165"/>
  <c r="G165"/>
  <c r="F165"/>
  <c r="E165"/>
  <c r="D165"/>
  <c r="C165"/>
  <c r="M162"/>
  <c r="L162"/>
  <c r="K162"/>
  <c r="J162"/>
  <c r="H162"/>
  <c r="G162"/>
  <c r="F162"/>
  <c r="E162"/>
  <c r="D162"/>
  <c r="C162"/>
  <c r="M156"/>
  <c r="M157" s="1"/>
  <c r="L156"/>
  <c r="K156"/>
  <c r="J156"/>
  <c r="I156"/>
  <c r="H156"/>
  <c r="G156"/>
  <c r="F156"/>
  <c r="E156"/>
  <c r="D156"/>
  <c r="C156"/>
  <c r="B156"/>
  <c r="M152"/>
  <c r="L152"/>
  <c r="K152"/>
  <c r="J152"/>
  <c r="I152"/>
  <c r="H152"/>
  <c r="G152"/>
  <c r="H153" s="1"/>
  <c r="F152"/>
  <c r="E152"/>
  <c r="D152"/>
  <c r="C152"/>
  <c r="B152"/>
  <c r="L147"/>
  <c r="K147"/>
  <c r="J147"/>
  <c r="I147"/>
  <c r="H147"/>
  <c r="G147"/>
  <c r="F147"/>
  <c r="E147"/>
  <c r="D147"/>
  <c r="C147"/>
  <c r="B147"/>
  <c r="L141"/>
  <c r="K141"/>
  <c r="J141"/>
  <c r="I141"/>
  <c r="H141"/>
  <c r="G141"/>
  <c r="F141"/>
  <c r="E141"/>
  <c r="D141"/>
  <c r="C141"/>
  <c r="B141"/>
  <c r="M127"/>
  <c r="L127"/>
  <c r="K127"/>
  <c r="J127"/>
  <c r="I127"/>
  <c r="H127"/>
  <c r="G127"/>
  <c r="F127"/>
  <c r="M118"/>
  <c r="L118"/>
  <c r="K118"/>
  <c r="J118"/>
  <c r="I118"/>
  <c r="H118"/>
  <c r="H119" s="1"/>
  <c r="G118"/>
  <c r="F118"/>
  <c r="E118"/>
  <c r="D118"/>
  <c r="C118"/>
  <c r="B118"/>
  <c r="M114"/>
  <c r="M121" s="1"/>
  <c r="L114"/>
  <c r="L115" s="1"/>
  <c r="K114"/>
  <c r="J114"/>
  <c r="J121" s="1"/>
  <c r="I114"/>
  <c r="H114"/>
  <c r="G114"/>
  <c r="F114"/>
  <c r="E114"/>
  <c r="E121" s="1"/>
  <c r="D114"/>
  <c r="C114"/>
  <c r="B114"/>
  <c r="M109"/>
  <c r="L109"/>
  <c r="K109"/>
  <c r="J109"/>
  <c r="I109"/>
  <c r="H109"/>
  <c r="G109"/>
  <c r="F109"/>
  <c r="E109"/>
  <c r="D109"/>
  <c r="C109"/>
  <c r="M106"/>
  <c r="L106"/>
  <c r="K106"/>
  <c r="J106"/>
  <c r="I106"/>
  <c r="H106"/>
  <c r="G106"/>
  <c r="F106"/>
  <c r="E106"/>
  <c r="D106"/>
  <c r="C106"/>
  <c r="M103"/>
  <c r="L103"/>
  <c r="K103"/>
  <c r="J103"/>
  <c r="I103"/>
  <c r="H103"/>
  <c r="G103"/>
  <c r="F103"/>
  <c r="E103"/>
  <c r="D103"/>
  <c r="C103"/>
  <c r="M100"/>
  <c r="L100"/>
  <c r="K100"/>
  <c r="J100"/>
  <c r="I100"/>
  <c r="H100"/>
  <c r="G100"/>
  <c r="F100"/>
  <c r="E100"/>
  <c r="D100"/>
  <c r="C100"/>
  <c r="M97"/>
  <c r="L97"/>
  <c r="K97"/>
  <c r="J97"/>
  <c r="I97"/>
  <c r="H97"/>
  <c r="G97"/>
  <c r="F97"/>
  <c r="E97"/>
  <c r="D97"/>
  <c r="C97"/>
  <c r="M94"/>
  <c r="L94"/>
  <c r="K94"/>
  <c r="J94"/>
  <c r="I94"/>
  <c r="H94"/>
  <c r="G94"/>
  <c r="F94"/>
  <c r="E94"/>
  <c r="D94"/>
  <c r="C94"/>
  <c r="M90"/>
  <c r="L90"/>
  <c r="K90"/>
  <c r="L91" s="1"/>
  <c r="J90"/>
  <c r="I90"/>
  <c r="H90"/>
  <c r="G90"/>
  <c r="F90"/>
  <c r="E90"/>
  <c r="D90"/>
  <c r="C90"/>
  <c r="D91" s="1"/>
  <c r="B90"/>
  <c r="M88"/>
  <c r="L88"/>
  <c r="K88"/>
  <c r="J88"/>
  <c r="I88"/>
  <c r="H88"/>
  <c r="G88"/>
  <c r="F88"/>
  <c r="E88"/>
  <c r="D88"/>
  <c r="C88"/>
  <c r="M85"/>
  <c r="L85"/>
  <c r="K85"/>
  <c r="J85"/>
  <c r="I85"/>
  <c r="H85"/>
  <c r="G85"/>
  <c r="F85"/>
  <c r="E85"/>
  <c r="D85"/>
  <c r="C85"/>
  <c r="M81"/>
  <c r="L81"/>
  <c r="K81"/>
  <c r="J81"/>
  <c r="I81"/>
  <c r="H81"/>
  <c r="G81"/>
  <c r="F81"/>
  <c r="E81"/>
  <c r="D81"/>
  <c r="C81"/>
  <c r="B81"/>
  <c r="L76"/>
  <c r="K76"/>
  <c r="J76"/>
  <c r="I76"/>
  <c r="H76"/>
  <c r="G76"/>
  <c r="F76"/>
  <c r="E76"/>
  <c r="D76"/>
  <c r="C76"/>
  <c r="L73"/>
  <c r="K73"/>
  <c r="J73"/>
  <c r="I73"/>
  <c r="H73"/>
  <c r="G73"/>
  <c r="F73"/>
  <c r="E73"/>
  <c r="D73"/>
  <c r="C73"/>
  <c r="K71"/>
  <c r="J71"/>
  <c r="I71"/>
  <c r="H71"/>
  <c r="G71"/>
  <c r="F71"/>
  <c r="E71"/>
  <c r="D71"/>
  <c r="C71"/>
  <c r="B71"/>
  <c r="M67"/>
  <c r="L67"/>
  <c r="K67"/>
  <c r="J67"/>
  <c r="I67"/>
  <c r="H67"/>
  <c r="M64"/>
  <c r="L64"/>
  <c r="K64"/>
  <c r="J64"/>
  <c r="I64"/>
  <c r="H64"/>
  <c r="M61"/>
  <c r="L61"/>
  <c r="K61"/>
  <c r="J61"/>
  <c r="I61"/>
  <c r="H61"/>
  <c r="L57"/>
  <c r="M58" s="1"/>
  <c r="K57"/>
  <c r="J57"/>
  <c r="I57"/>
  <c r="H57"/>
  <c r="G57"/>
  <c r="F57"/>
  <c r="L54"/>
  <c r="M55" s="1"/>
  <c r="K54"/>
  <c r="J54"/>
  <c r="I54"/>
  <c r="H54"/>
  <c r="G54"/>
  <c r="F54"/>
  <c r="M52"/>
  <c r="L52"/>
  <c r="K52"/>
  <c r="J52"/>
  <c r="I52"/>
  <c r="H52"/>
  <c r="G52"/>
  <c r="F52"/>
  <c r="E52"/>
  <c r="D52"/>
  <c r="C52"/>
  <c r="M49"/>
  <c r="L49"/>
  <c r="K49"/>
  <c r="J49"/>
  <c r="I49"/>
  <c r="H49"/>
  <c r="G49"/>
  <c r="F49"/>
  <c r="M46"/>
  <c r="L46"/>
  <c r="K46"/>
  <c r="J46"/>
  <c r="I46"/>
  <c r="H46"/>
  <c r="G46"/>
  <c r="F46"/>
  <c r="E46"/>
  <c r="D46"/>
  <c r="M43"/>
  <c r="L43"/>
  <c r="K43"/>
  <c r="J43"/>
  <c r="I43"/>
  <c r="H43"/>
  <c r="G43"/>
  <c r="F43"/>
  <c r="L38"/>
  <c r="M39" s="1"/>
  <c r="K38"/>
  <c r="J38"/>
  <c r="I38"/>
  <c r="H38"/>
  <c r="G38"/>
  <c r="F38"/>
  <c r="E38"/>
  <c r="D38"/>
  <c r="C38"/>
  <c r="L35"/>
  <c r="K35"/>
  <c r="J35"/>
  <c r="I35"/>
  <c r="H35"/>
  <c r="G35"/>
  <c r="F35"/>
  <c r="E35"/>
  <c r="D35"/>
  <c r="C35"/>
  <c r="B35"/>
  <c r="L32"/>
  <c r="M33" s="1"/>
  <c r="K32"/>
  <c r="J32"/>
  <c r="I32"/>
  <c r="H32"/>
  <c r="G32"/>
  <c r="F32"/>
  <c r="E32"/>
  <c r="D32"/>
  <c r="C32"/>
  <c r="B32"/>
  <c r="M30"/>
  <c r="L30"/>
  <c r="K30"/>
  <c r="J30"/>
  <c r="I30"/>
  <c r="H30"/>
  <c r="G30"/>
  <c r="F30"/>
  <c r="E30"/>
  <c r="D30"/>
  <c r="C30"/>
  <c r="M27"/>
  <c r="L27"/>
  <c r="K27"/>
  <c r="J27"/>
  <c r="I27"/>
  <c r="H27"/>
  <c r="G27"/>
  <c r="F27"/>
  <c r="E27"/>
  <c r="D27"/>
  <c r="C27"/>
  <c r="M24"/>
  <c r="L24"/>
  <c r="K24"/>
  <c r="J24"/>
  <c r="I24"/>
  <c r="H24"/>
  <c r="G24"/>
  <c r="F24"/>
  <c r="E24"/>
  <c r="D24"/>
  <c r="C24"/>
  <c r="M21"/>
  <c r="L21"/>
  <c r="K21"/>
  <c r="J21"/>
  <c r="I21"/>
  <c r="H21"/>
  <c r="G21"/>
  <c r="F21"/>
  <c r="E21"/>
  <c r="D21"/>
  <c r="C21"/>
  <c r="M16"/>
  <c r="L16"/>
  <c r="K16"/>
  <c r="J16"/>
  <c r="I16"/>
  <c r="H16"/>
  <c r="G16"/>
  <c r="F16"/>
  <c r="E16"/>
  <c r="D16"/>
  <c r="C16"/>
  <c r="M13"/>
  <c r="L13"/>
  <c r="K13"/>
  <c r="J13"/>
  <c r="I13"/>
  <c r="H13"/>
  <c r="G13"/>
  <c r="F13"/>
  <c r="E13"/>
  <c r="D13"/>
  <c r="C13"/>
  <c r="M165" i="2"/>
  <c r="L165"/>
  <c r="K165"/>
  <c r="J165"/>
  <c r="I165"/>
  <c r="H165"/>
  <c r="G165"/>
  <c r="F165"/>
  <c r="E165"/>
  <c r="D165"/>
  <c r="C165"/>
  <c r="M162"/>
  <c r="L162"/>
  <c r="K162"/>
  <c r="J162"/>
  <c r="H162"/>
  <c r="G162"/>
  <c r="F162"/>
  <c r="E162"/>
  <c r="D162"/>
  <c r="C162"/>
  <c r="M156"/>
  <c r="L156"/>
  <c r="K156"/>
  <c r="J156"/>
  <c r="I156"/>
  <c r="H156"/>
  <c r="H157" s="1"/>
  <c r="G156"/>
  <c r="F156"/>
  <c r="E156"/>
  <c r="D156"/>
  <c r="C156"/>
  <c r="B156"/>
  <c r="M152"/>
  <c r="L152"/>
  <c r="L153" s="1"/>
  <c r="K152"/>
  <c r="J152"/>
  <c r="I152"/>
  <c r="H152"/>
  <c r="G152"/>
  <c r="F152"/>
  <c r="E152"/>
  <c r="D152"/>
  <c r="D153" s="1"/>
  <c r="C152"/>
  <c r="B152"/>
  <c r="L147"/>
  <c r="K147"/>
  <c r="J147"/>
  <c r="I147"/>
  <c r="H147"/>
  <c r="G147"/>
  <c r="F147"/>
  <c r="E147"/>
  <c r="D147"/>
  <c r="C147"/>
  <c r="B147"/>
  <c r="L141"/>
  <c r="K141"/>
  <c r="J141"/>
  <c r="I141"/>
  <c r="H141"/>
  <c r="G141"/>
  <c r="F141"/>
  <c r="E141"/>
  <c r="D141"/>
  <c r="C141"/>
  <c r="B141"/>
  <c r="M127"/>
  <c r="L127"/>
  <c r="K127"/>
  <c r="J127"/>
  <c r="I127"/>
  <c r="H127"/>
  <c r="G127"/>
  <c r="F127"/>
  <c r="M118"/>
  <c r="M119" s="1"/>
  <c r="L118"/>
  <c r="K118"/>
  <c r="J118"/>
  <c r="I118"/>
  <c r="I119" s="1"/>
  <c r="H118"/>
  <c r="G118"/>
  <c r="F118"/>
  <c r="E118"/>
  <c r="E119" s="1"/>
  <c r="D118"/>
  <c r="C118"/>
  <c r="B118"/>
  <c r="M114"/>
  <c r="M121" s="1"/>
  <c r="L114"/>
  <c r="K114"/>
  <c r="J114"/>
  <c r="I114"/>
  <c r="H114"/>
  <c r="G114"/>
  <c r="F114"/>
  <c r="F121" s="1"/>
  <c r="E114"/>
  <c r="E121" s="1"/>
  <c r="D114"/>
  <c r="C114"/>
  <c r="B114"/>
  <c r="M109"/>
  <c r="L109"/>
  <c r="K109"/>
  <c r="J109"/>
  <c r="I109"/>
  <c r="H109"/>
  <c r="G109"/>
  <c r="F109"/>
  <c r="E109"/>
  <c r="D109"/>
  <c r="C109"/>
  <c r="M106"/>
  <c r="L106"/>
  <c r="K106"/>
  <c r="J106"/>
  <c r="I106"/>
  <c r="H106"/>
  <c r="G106"/>
  <c r="F106"/>
  <c r="E106"/>
  <c r="D106"/>
  <c r="C106"/>
  <c r="M103"/>
  <c r="L103"/>
  <c r="K103"/>
  <c r="J103"/>
  <c r="I103"/>
  <c r="H103"/>
  <c r="G103"/>
  <c r="F103"/>
  <c r="E103"/>
  <c r="D103"/>
  <c r="C103"/>
  <c r="M100"/>
  <c r="L100"/>
  <c r="K100"/>
  <c r="J100"/>
  <c r="I100"/>
  <c r="H100"/>
  <c r="G100"/>
  <c r="F100"/>
  <c r="E100"/>
  <c r="D100"/>
  <c r="C100"/>
  <c r="M97"/>
  <c r="L97"/>
  <c r="K97"/>
  <c r="J97"/>
  <c r="I97"/>
  <c r="H97"/>
  <c r="G97"/>
  <c r="F97"/>
  <c r="E97"/>
  <c r="D97"/>
  <c r="C97"/>
  <c r="M94"/>
  <c r="L94"/>
  <c r="K94"/>
  <c r="J94"/>
  <c r="I94"/>
  <c r="H94"/>
  <c r="G94"/>
  <c r="F94"/>
  <c r="E94"/>
  <c r="D94"/>
  <c r="C94"/>
  <c r="M90"/>
  <c r="L90"/>
  <c r="K90"/>
  <c r="K91" s="1"/>
  <c r="J90"/>
  <c r="I90"/>
  <c r="H90"/>
  <c r="G90"/>
  <c r="G91" s="1"/>
  <c r="F90"/>
  <c r="E90"/>
  <c r="D90"/>
  <c r="C90"/>
  <c r="C91" s="1"/>
  <c r="B90"/>
  <c r="M88"/>
  <c r="L88"/>
  <c r="K88"/>
  <c r="J88"/>
  <c r="I88"/>
  <c r="H88"/>
  <c r="G88"/>
  <c r="F88"/>
  <c r="E88"/>
  <c r="D88"/>
  <c r="C88"/>
  <c r="M85"/>
  <c r="L85"/>
  <c r="K85"/>
  <c r="J85"/>
  <c r="I85"/>
  <c r="H85"/>
  <c r="G85"/>
  <c r="F85"/>
  <c r="E85"/>
  <c r="D85"/>
  <c r="C85"/>
  <c r="M81"/>
  <c r="M82" s="1"/>
  <c r="L81"/>
  <c r="K81"/>
  <c r="J81"/>
  <c r="I81"/>
  <c r="I82" s="1"/>
  <c r="H81"/>
  <c r="G81"/>
  <c r="F81"/>
  <c r="E81"/>
  <c r="E82" s="1"/>
  <c r="D81"/>
  <c r="C81"/>
  <c r="B81"/>
  <c r="C82" s="1"/>
  <c r="L76"/>
  <c r="K76"/>
  <c r="J76"/>
  <c r="I76"/>
  <c r="H76"/>
  <c r="G76"/>
  <c r="F76"/>
  <c r="E76"/>
  <c r="D76"/>
  <c r="C76"/>
  <c r="L73"/>
  <c r="K73"/>
  <c r="J73"/>
  <c r="I73"/>
  <c r="H73"/>
  <c r="G73"/>
  <c r="F73"/>
  <c r="E73"/>
  <c r="D73"/>
  <c r="C73"/>
  <c r="K71"/>
  <c r="J71"/>
  <c r="I71"/>
  <c r="H71"/>
  <c r="G71"/>
  <c r="F71"/>
  <c r="E71"/>
  <c r="D71"/>
  <c r="C71"/>
  <c r="B71"/>
  <c r="M67"/>
  <c r="L67"/>
  <c r="K67"/>
  <c r="J67"/>
  <c r="I67"/>
  <c r="H67"/>
  <c r="M64"/>
  <c r="L64"/>
  <c r="K64"/>
  <c r="J64"/>
  <c r="I64"/>
  <c r="H64"/>
  <c r="M61"/>
  <c r="L61"/>
  <c r="K61"/>
  <c r="J61"/>
  <c r="I61"/>
  <c r="H61"/>
  <c r="L57"/>
  <c r="M58" s="1"/>
  <c r="K57"/>
  <c r="J57"/>
  <c r="I57"/>
  <c r="H57"/>
  <c r="I58" s="1"/>
  <c r="G57"/>
  <c r="F57"/>
  <c r="L54"/>
  <c r="M55" s="1"/>
  <c r="K54"/>
  <c r="J54"/>
  <c r="I54"/>
  <c r="H54"/>
  <c r="G54"/>
  <c r="F54"/>
  <c r="M52"/>
  <c r="L52"/>
  <c r="K52"/>
  <c r="J52"/>
  <c r="I52"/>
  <c r="H52"/>
  <c r="G52"/>
  <c r="F52"/>
  <c r="E52"/>
  <c r="D52"/>
  <c r="C52"/>
  <c r="M49"/>
  <c r="L49"/>
  <c r="K49"/>
  <c r="J49"/>
  <c r="I49"/>
  <c r="H49"/>
  <c r="G49"/>
  <c r="F49"/>
  <c r="M46"/>
  <c r="L46"/>
  <c r="K46"/>
  <c r="J46"/>
  <c r="I46"/>
  <c r="H46"/>
  <c r="G46"/>
  <c r="F46"/>
  <c r="E46"/>
  <c r="D46"/>
  <c r="M43"/>
  <c r="L43"/>
  <c r="K43"/>
  <c r="J43"/>
  <c r="I43"/>
  <c r="H43"/>
  <c r="G43"/>
  <c r="F43"/>
  <c r="L38"/>
  <c r="M39" s="1"/>
  <c r="K38"/>
  <c r="J38"/>
  <c r="I38"/>
  <c r="H38"/>
  <c r="G38"/>
  <c r="F38"/>
  <c r="E38"/>
  <c r="D38"/>
  <c r="C38"/>
  <c r="L35"/>
  <c r="M36" s="1"/>
  <c r="K35"/>
  <c r="J35"/>
  <c r="I35"/>
  <c r="H35"/>
  <c r="G35"/>
  <c r="F35"/>
  <c r="E35"/>
  <c r="D35"/>
  <c r="C35"/>
  <c r="B35"/>
  <c r="L32"/>
  <c r="M33" s="1"/>
  <c r="K32"/>
  <c r="J32"/>
  <c r="I32"/>
  <c r="H32"/>
  <c r="G32"/>
  <c r="F32"/>
  <c r="E32"/>
  <c r="D32"/>
  <c r="C32"/>
  <c r="B32"/>
  <c r="M30"/>
  <c r="L30"/>
  <c r="K30"/>
  <c r="J30"/>
  <c r="I30"/>
  <c r="H30"/>
  <c r="G30"/>
  <c r="F30"/>
  <c r="E30"/>
  <c r="D30"/>
  <c r="C30"/>
  <c r="M27"/>
  <c r="L27"/>
  <c r="K27"/>
  <c r="J27"/>
  <c r="I27"/>
  <c r="H27"/>
  <c r="G27"/>
  <c r="F27"/>
  <c r="E27"/>
  <c r="D27"/>
  <c r="C27"/>
  <c r="M24"/>
  <c r="L24"/>
  <c r="K24"/>
  <c r="J24"/>
  <c r="I24"/>
  <c r="H24"/>
  <c r="G24"/>
  <c r="F24"/>
  <c r="E24"/>
  <c r="D24"/>
  <c r="C24"/>
  <c r="M21"/>
  <c r="L21"/>
  <c r="K21"/>
  <c r="J21"/>
  <c r="I21"/>
  <c r="H21"/>
  <c r="G21"/>
  <c r="F21"/>
  <c r="E21"/>
  <c r="D21"/>
  <c r="C21"/>
  <c r="M16"/>
  <c r="L16"/>
  <c r="K16"/>
  <c r="J16"/>
  <c r="I16"/>
  <c r="H16"/>
  <c r="G16"/>
  <c r="F16"/>
  <c r="E16"/>
  <c r="D16"/>
  <c r="C16"/>
  <c r="M13"/>
  <c r="L13"/>
  <c r="K13"/>
  <c r="J13"/>
  <c r="I13"/>
  <c r="H13"/>
  <c r="G13"/>
  <c r="F13"/>
  <c r="E13"/>
  <c r="D13"/>
  <c r="C13"/>
  <c r="AY133" i="1"/>
  <c r="AX133"/>
  <c r="AW133"/>
  <c r="AV133"/>
  <c r="AU133"/>
  <c r="AT133"/>
  <c r="AS133"/>
  <c r="AR133"/>
  <c r="AQ133"/>
  <c r="AP133"/>
  <c r="AO133"/>
  <c r="AN133"/>
  <c r="AM133"/>
  <c r="AL133"/>
  <c r="AK133"/>
  <c r="AJ133"/>
  <c r="AI133"/>
  <c r="AH133"/>
  <c r="AG133"/>
  <c r="AF133"/>
  <c r="AE133"/>
  <c r="AD133"/>
  <c r="AC133"/>
  <c r="AB133"/>
  <c r="AA133"/>
  <c r="Z133"/>
  <c r="Y133"/>
  <c r="X133"/>
  <c r="W133"/>
  <c r="V133"/>
  <c r="U133"/>
  <c r="T133"/>
  <c r="S133"/>
  <c r="R133"/>
  <c r="Q133"/>
  <c r="P133"/>
  <c r="O133"/>
  <c r="N133"/>
  <c r="M133"/>
  <c r="L133"/>
  <c r="K133"/>
  <c r="J133"/>
  <c r="I133"/>
  <c r="H133"/>
  <c r="G133"/>
  <c r="F133"/>
  <c r="E133"/>
  <c r="D133"/>
  <c r="C133"/>
  <c r="B133"/>
  <c r="AY129"/>
  <c r="AX129"/>
  <c r="AW129"/>
  <c r="AV129"/>
  <c r="AU129"/>
  <c r="AT129"/>
  <c r="AS129"/>
  <c r="AR129"/>
  <c r="AQ129"/>
  <c r="AP129"/>
  <c r="AO129"/>
  <c r="AN129"/>
  <c r="AM129"/>
  <c r="AL129"/>
  <c r="AK129"/>
  <c r="AJ129"/>
  <c r="AI129"/>
  <c r="AH129"/>
  <c r="AG129"/>
  <c r="AF129"/>
  <c r="AE129"/>
  <c r="AD129"/>
  <c r="AC129"/>
  <c r="AB129"/>
  <c r="AA129"/>
  <c r="Z129"/>
  <c r="Y129"/>
  <c r="X129"/>
  <c r="W129"/>
  <c r="V129"/>
  <c r="U129"/>
  <c r="T129"/>
  <c r="S129"/>
  <c r="R129"/>
  <c r="Q129"/>
  <c r="P129"/>
  <c r="O129"/>
  <c r="N129"/>
  <c r="M129"/>
  <c r="L129"/>
  <c r="K129"/>
  <c r="J129"/>
  <c r="I129"/>
  <c r="H129"/>
  <c r="G129"/>
  <c r="F129"/>
  <c r="E129"/>
  <c r="D129"/>
  <c r="C129"/>
  <c r="B129"/>
  <c r="AX102"/>
  <c r="AW102"/>
  <c r="AV102"/>
  <c r="AU102"/>
  <c r="AT102"/>
  <c r="AS102"/>
  <c r="AR102"/>
  <c r="AQ102"/>
  <c r="AP102"/>
  <c r="AO102"/>
  <c r="AN102"/>
  <c r="AM102"/>
  <c r="AL102"/>
  <c r="AK102"/>
  <c r="AJ102"/>
  <c r="AI102"/>
  <c r="AH102"/>
  <c r="AG102"/>
  <c r="AF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AX101"/>
  <c r="AW101"/>
  <c r="AV101"/>
  <c r="AU101"/>
  <c r="AT101"/>
  <c r="AS101"/>
  <c r="AR101"/>
  <c r="AQ101"/>
  <c r="AP101"/>
  <c r="AO101"/>
  <c r="AN101"/>
  <c r="AM101"/>
  <c r="AL101"/>
  <c r="AK101"/>
  <c r="AJ101"/>
  <c r="AI101"/>
  <c r="AH101"/>
  <c r="AG101"/>
  <c r="AF101"/>
  <c r="AE101"/>
  <c r="AD101"/>
  <c r="AC101"/>
  <c r="AB101"/>
  <c r="AA101"/>
  <c r="Z101"/>
  <c r="Y101"/>
  <c r="X101"/>
  <c r="W101"/>
  <c r="V101"/>
  <c r="U101"/>
  <c r="T101"/>
  <c r="S101"/>
  <c r="R101"/>
  <c r="AY90"/>
  <c r="AX90"/>
  <c r="AW90"/>
  <c r="AV90"/>
  <c r="AU90"/>
  <c r="AT90"/>
  <c r="AS90"/>
  <c r="AR90"/>
  <c r="AQ90"/>
  <c r="AQ92" s="1"/>
  <c r="AP90"/>
  <c r="AO90"/>
  <c r="AN90"/>
  <c r="AM90"/>
  <c r="AL90"/>
  <c r="AK90"/>
  <c r="AL92" s="1"/>
  <c r="AJ90"/>
  <c r="AI90"/>
  <c r="AI91" s="1"/>
  <c r="AH90"/>
  <c r="AG90"/>
  <c r="AF90"/>
  <c r="AE90"/>
  <c r="AD90"/>
  <c r="AC90"/>
  <c r="AB90"/>
  <c r="AA90"/>
  <c r="Z90"/>
  <c r="Y90"/>
  <c r="X90"/>
  <c r="W90"/>
  <c r="V90"/>
  <c r="U90"/>
  <c r="V92" s="1"/>
  <c r="T90"/>
  <c r="S90"/>
  <c r="R90"/>
  <c r="Q90"/>
  <c r="P90"/>
  <c r="O90"/>
  <c r="N90"/>
  <c r="M90"/>
  <c r="L90"/>
  <c r="K90"/>
  <c r="K92" s="1"/>
  <c r="J90"/>
  <c r="I90"/>
  <c r="H90"/>
  <c r="G90"/>
  <c r="F90"/>
  <c r="E90"/>
  <c r="D90"/>
  <c r="C90"/>
  <c r="G91" s="1"/>
  <c r="B90"/>
  <c r="AY85"/>
  <c r="AX85"/>
  <c r="AW85"/>
  <c r="AV85"/>
  <c r="AZ86" s="1"/>
  <c r="AU85"/>
  <c r="AT85"/>
  <c r="AS85"/>
  <c r="AR85"/>
  <c r="AQ85"/>
  <c r="AP85"/>
  <c r="AO85"/>
  <c r="AN85"/>
  <c r="AM85"/>
  <c r="AL85"/>
  <c r="AK85"/>
  <c r="AJ85"/>
  <c r="AI85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B85"/>
  <c r="AY78"/>
  <c r="AZ80" s="1"/>
  <c r="AX78"/>
  <c r="AW78"/>
  <c r="AV78"/>
  <c r="AZ79" s="1"/>
  <c r="AU78"/>
  <c r="AT78"/>
  <c r="AS78"/>
  <c r="AR78"/>
  <c r="AQ78"/>
  <c r="AP78"/>
  <c r="AO78"/>
  <c r="AN78"/>
  <c r="AM78"/>
  <c r="AN80" s="1"/>
  <c r="AL78"/>
  <c r="AK78"/>
  <c r="AJ78"/>
  <c r="AI78"/>
  <c r="AH78"/>
  <c r="AG78"/>
  <c r="AF78"/>
  <c r="AE78"/>
  <c r="AF80" s="1"/>
  <c r="AD78"/>
  <c r="AC78"/>
  <c r="AB78"/>
  <c r="AA78"/>
  <c r="Z78"/>
  <c r="Y78"/>
  <c r="X78"/>
  <c r="W78"/>
  <c r="X80" s="1"/>
  <c r="V78"/>
  <c r="U78"/>
  <c r="T78"/>
  <c r="S78"/>
  <c r="R78"/>
  <c r="Q78"/>
  <c r="P78"/>
  <c r="O78"/>
  <c r="P80" s="1"/>
  <c r="N78"/>
  <c r="M78"/>
  <c r="L78"/>
  <c r="K78"/>
  <c r="J78"/>
  <c r="I78"/>
  <c r="H78"/>
  <c r="G78"/>
  <c r="H80" s="1"/>
  <c r="F78"/>
  <c r="E78"/>
  <c r="D78"/>
  <c r="C78"/>
  <c r="B78"/>
  <c r="AY76"/>
  <c r="AX76"/>
  <c r="AW76"/>
  <c r="AV76"/>
  <c r="AU76"/>
  <c r="AT76"/>
  <c r="AS76"/>
  <c r="AR76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AY75"/>
  <c r="AX75"/>
  <c r="AW75"/>
  <c r="AV75"/>
  <c r="AU75"/>
  <c r="AT75"/>
  <c r="AS75"/>
  <c r="AR75"/>
  <c r="AQ75"/>
  <c r="AP75"/>
  <c r="AO75"/>
  <c r="AN75"/>
  <c r="AM75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AY72"/>
  <c r="AX72"/>
  <c r="AW72"/>
  <c r="AV72"/>
  <c r="AU72"/>
  <c r="AT72"/>
  <c r="AS72"/>
  <c r="AR72"/>
  <c r="AQ72"/>
  <c r="AP72"/>
  <c r="AO72"/>
  <c r="AN72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AY71"/>
  <c r="AX71"/>
  <c r="AW71"/>
  <c r="AV71"/>
  <c r="AU71"/>
  <c r="AT71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U68"/>
  <c r="G68"/>
  <c r="AQ67"/>
  <c r="AO67"/>
  <c r="AI67"/>
  <c r="AG67"/>
  <c r="AC67"/>
  <c r="AA67"/>
  <c r="U67"/>
  <c r="S67"/>
  <c r="K67"/>
  <c r="E66"/>
  <c r="D66"/>
  <c r="C66"/>
  <c r="B66"/>
  <c r="F67" s="1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AY54"/>
  <c r="AX54"/>
  <c r="AW54"/>
  <c r="AV54"/>
  <c r="AU54"/>
  <c r="AT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AY51"/>
  <c r="AX51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AY50"/>
  <c r="AX50"/>
  <c r="AW50"/>
  <c r="AV50"/>
  <c r="AU50"/>
  <c r="AT50"/>
  <c r="AS50"/>
  <c r="AR50"/>
  <c r="AQ50"/>
  <c r="AP50"/>
  <c r="AO50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AY47"/>
  <c r="AX47"/>
  <c r="AW47"/>
  <c r="AV47"/>
  <c r="AU47"/>
  <c r="AT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AY46"/>
  <c r="AX46"/>
  <c r="AW46"/>
  <c r="AV46"/>
  <c r="AU46"/>
  <c r="AT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AY43"/>
  <c r="AX43"/>
  <c r="AW43"/>
  <c r="AV43"/>
  <c r="AU43"/>
  <c r="AT43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AY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S91" l="1"/>
  <c r="H92"/>
  <c r="P92"/>
  <c r="X92"/>
  <c r="AF92"/>
  <c r="AN92"/>
  <c r="M130"/>
  <c r="AA91"/>
  <c r="G94"/>
  <c r="O94"/>
  <c r="W94"/>
  <c r="AE94"/>
  <c r="AI95" s="1"/>
  <c r="AM94"/>
  <c r="AU94"/>
  <c r="L134"/>
  <c r="T134"/>
  <c r="AB134"/>
  <c r="AJ134"/>
  <c r="AR134"/>
  <c r="AR68"/>
  <c r="AJ68"/>
  <c r="AB68"/>
  <c r="T68"/>
  <c r="L68"/>
  <c r="G33" i="3"/>
  <c r="G36" i="2"/>
  <c r="J58"/>
  <c r="E39" i="3"/>
  <c r="I39"/>
  <c r="C92" i="1"/>
  <c r="S92"/>
  <c r="AI92"/>
  <c r="AY92"/>
  <c r="G55" i="2"/>
  <c r="C157"/>
  <c r="M82" i="3"/>
  <c r="E157"/>
  <c r="AJ92" i="1"/>
  <c r="K91"/>
  <c r="E91" i="3"/>
  <c r="M91"/>
  <c r="G115"/>
  <c r="C119"/>
  <c r="K119"/>
  <c r="O92" i="1"/>
  <c r="AE92"/>
  <c r="AU92"/>
  <c r="Q130"/>
  <c r="AW130"/>
  <c r="G39" i="2"/>
  <c r="K55"/>
  <c r="C33" i="3"/>
  <c r="K33"/>
  <c r="H115"/>
  <c r="D119"/>
  <c r="L119"/>
  <c r="V87" i="1"/>
  <c r="L92"/>
  <c r="AR92"/>
  <c r="H153" i="2"/>
  <c r="O91" i="1"/>
  <c r="P134"/>
  <c r="AF134"/>
  <c r="I121" i="2"/>
  <c r="H91" i="3"/>
  <c r="I121"/>
  <c r="F157"/>
  <c r="AW67" i="1"/>
  <c r="Y67"/>
  <c r="Q67"/>
  <c r="T92"/>
  <c r="D157" i="2"/>
  <c r="AM91" i="1"/>
  <c r="B121" i="2"/>
  <c r="B121" i="3"/>
  <c r="D153"/>
  <c r="L153"/>
  <c r="AN68" i="1"/>
  <c r="AF68"/>
  <c r="X68"/>
  <c r="P68"/>
  <c r="H68"/>
  <c r="D92"/>
  <c r="AB92"/>
  <c r="L157" i="2"/>
  <c r="Y134" i="1"/>
  <c r="C94"/>
  <c r="K94"/>
  <c r="O95" s="1"/>
  <c r="S94"/>
  <c r="AA94"/>
  <c r="AI94"/>
  <c r="AQ94"/>
  <c r="AU95" s="1"/>
  <c r="AQ91"/>
  <c r="L130"/>
  <c r="T130"/>
  <c r="AB130"/>
  <c r="AJ130"/>
  <c r="AR130"/>
  <c r="I91" i="3"/>
  <c r="C115"/>
  <c r="G119"/>
  <c r="C80" i="1"/>
  <c r="K80"/>
  <c r="S80"/>
  <c r="AU80"/>
  <c r="AV79"/>
  <c r="H79"/>
  <c r="AF79"/>
  <c r="D80"/>
  <c r="L80"/>
  <c r="P79"/>
  <c r="T80"/>
  <c r="X79"/>
  <c r="AB80"/>
  <c r="AJ80"/>
  <c r="AN79"/>
  <c r="AR80"/>
  <c r="AV80"/>
  <c r="O80"/>
  <c r="E80"/>
  <c r="I80"/>
  <c r="M80"/>
  <c r="Q80"/>
  <c r="U80"/>
  <c r="Y80"/>
  <c r="AC80"/>
  <c r="AG80"/>
  <c r="AK80"/>
  <c r="AO80"/>
  <c r="AS80"/>
  <c r="AW80"/>
  <c r="T79"/>
  <c r="AE80"/>
  <c r="L79"/>
  <c r="W79"/>
  <c r="AJ79"/>
  <c r="G80"/>
  <c r="W80"/>
  <c r="AM80"/>
  <c r="G79"/>
  <c r="S79"/>
  <c r="AB79"/>
  <c r="AR79"/>
  <c r="AK68"/>
  <c r="AV68"/>
  <c r="AZ67"/>
  <c r="AY67"/>
  <c r="AZ68"/>
  <c r="X134"/>
  <c r="AN134"/>
  <c r="AV134"/>
  <c r="AZ134"/>
  <c r="I134"/>
  <c r="M134"/>
  <c r="Q134"/>
  <c r="U134"/>
  <c r="AC134"/>
  <c r="AG134"/>
  <c r="AK134"/>
  <c r="AO134"/>
  <c r="AS134"/>
  <c r="AW134"/>
  <c r="H134"/>
  <c r="H130"/>
  <c r="X130"/>
  <c r="AN130"/>
  <c r="AV130"/>
  <c r="AZ130"/>
  <c r="Y130"/>
  <c r="AG130"/>
  <c r="AO130"/>
  <c r="AS130"/>
  <c r="P130"/>
  <c r="AF130"/>
  <c r="I130"/>
  <c r="U130"/>
  <c r="AC130"/>
  <c r="AK130"/>
  <c r="N130"/>
  <c r="V130"/>
  <c r="Z130"/>
  <c r="AX130"/>
  <c r="F134"/>
  <c r="AX134"/>
  <c r="AG92"/>
  <c r="H94"/>
  <c r="L94"/>
  <c r="L95" s="1"/>
  <c r="X94"/>
  <c r="X96" s="1"/>
  <c r="AB94"/>
  <c r="AB96" s="1"/>
  <c r="AN94"/>
  <c r="AR94"/>
  <c r="AR95" s="1"/>
  <c r="AH91"/>
  <c r="AV92"/>
  <c r="AZ91"/>
  <c r="I94"/>
  <c r="I96" s="1"/>
  <c r="Y94"/>
  <c r="Y96" s="1"/>
  <c r="W91"/>
  <c r="AE91"/>
  <c r="AU91"/>
  <c r="AY91"/>
  <c r="AZ92"/>
  <c r="R91"/>
  <c r="S86"/>
  <c r="D87"/>
  <c r="P87"/>
  <c r="T87"/>
  <c r="AF87"/>
  <c r="AJ87"/>
  <c r="G86"/>
  <c r="W86"/>
  <c r="AM86"/>
  <c r="AZ96"/>
  <c r="AZ87"/>
  <c r="AI86"/>
  <c r="AL87"/>
  <c r="K86"/>
  <c r="AA86"/>
  <c r="AQ86"/>
  <c r="F87"/>
  <c r="O86"/>
  <c r="AE86"/>
  <c r="AY86"/>
  <c r="AV87"/>
  <c r="AU86"/>
  <c r="P86"/>
  <c r="X86"/>
  <c r="AN86"/>
  <c r="Q92"/>
  <c r="D94"/>
  <c r="D96" s="1"/>
  <c r="J87"/>
  <c r="N87"/>
  <c r="Z87"/>
  <c r="AD87"/>
  <c r="AP87"/>
  <c r="AT87"/>
  <c r="F91"/>
  <c r="J92"/>
  <c r="V91"/>
  <c r="Z92"/>
  <c r="AL91"/>
  <c r="AP92"/>
  <c r="AB91"/>
  <c r="AA92"/>
  <c r="AJ94"/>
  <c r="AJ96" s="1"/>
  <c r="X91"/>
  <c r="H86"/>
  <c r="AF86"/>
  <c r="AV86"/>
  <c r="E92"/>
  <c r="H91"/>
  <c r="AR91"/>
  <c r="L86"/>
  <c r="T86"/>
  <c r="AB86"/>
  <c r="AJ86"/>
  <c r="AR86"/>
  <c r="L91"/>
  <c r="AN91"/>
  <c r="AX91"/>
  <c r="T94"/>
  <c r="T96" s="1"/>
  <c r="G39" i="3"/>
  <c r="E33" i="2"/>
  <c r="I33"/>
  <c r="H55"/>
  <c r="H55" i="3"/>
  <c r="K39"/>
  <c r="C36"/>
  <c r="K36"/>
  <c r="C36" i="2"/>
  <c r="K36"/>
  <c r="E39"/>
  <c r="I39"/>
  <c r="I55"/>
  <c r="I55" i="3"/>
  <c r="H58"/>
  <c r="J39" i="2"/>
  <c r="L55"/>
  <c r="E33" i="3"/>
  <c r="I33"/>
  <c r="E36"/>
  <c r="I36"/>
  <c r="L55"/>
  <c r="K39" i="2"/>
  <c r="F39"/>
  <c r="D33" i="3"/>
  <c r="H33"/>
  <c r="L33"/>
  <c r="F36"/>
  <c r="J36"/>
  <c r="G36"/>
  <c r="J55"/>
  <c r="I58"/>
  <c r="J58"/>
  <c r="F33" i="2"/>
  <c r="J33"/>
  <c r="D36"/>
  <c r="H36"/>
  <c r="G55" i="3"/>
  <c r="K55"/>
  <c r="D33" i="2"/>
  <c r="H33"/>
  <c r="L33"/>
  <c r="F36"/>
  <c r="J36"/>
  <c r="D39"/>
  <c r="H39"/>
  <c r="G58"/>
  <c r="K58"/>
  <c r="F33" i="3"/>
  <c r="J33"/>
  <c r="D36"/>
  <c r="H36"/>
  <c r="L36"/>
  <c r="M36"/>
  <c r="F39"/>
  <c r="J39"/>
  <c r="G58"/>
  <c r="K58"/>
  <c r="C68" i="1"/>
  <c r="Y68"/>
  <c r="M68"/>
  <c r="AC68"/>
  <c r="AS68"/>
  <c r="AU68"/>
  <c r="AQ68"/>
  <c r="AM68"/>
  <c r="AI68"/>
  <c r="AE68"/>
  <c r="AA68"/>
  <c r="V68"/>
  <c r="S68"/>
  <c r="O68"/>
  <c r="K68"/>
  <c r="AY68"/>
  <c r="I68"/>
  <c r="AO68"/>
  <c r="F68"/>
  <c r="Q68"/>
  <c r="AG68"/>
  <c r="AW68"/>
  <c r="J67"/>
  <c r="R67"/>
  <c r="Z67"/>
  <c r="AH67"/>
  <c r="AT67"/>
  <c r="J68"/>
  <c r="N68"/>
  <c r="Z68"/>
  <c r="AH68"/>
  <c r="AP68"/>
  <c r="AX68"/>
  <c r="W68"/>
  <c r="N67"/>
  <c r="V67"/>
  <c r="AD67"/>
  <c r="AL67"/>
  <c r="AP67"/>
  <c r="R68"/>
  <c r="AD68"/>
  <c r="AL68"/>
  <c r="AT68"/>
  <c r="L67"/>
  <c r="P67"/>
  <c r="T67"/>
  <c r="X67"/>
  <c r="AB67"/>
  <c r="AF67"/>
  <c r="AJ67"/>
  <c r="AN67"/>
  <c r="AR67"/>
  <c r="AV67"/>
  <c r="D68"/>
  <c r="D82" i="2"/>
  <c r="H82"/>
  <c r="L82"/>
  <c r="J82"/>
  <c r="H91"/>
  <c r="J115"/>
  <c r="I153"/>
  <c r="E157"/>
  <c r="M157"/>
  <c r="E91"/>
  <c r="I91"/>
  <c r="M91"/>
  <c r="C115"/>
  <c r="G115"/>
  <c r="K115"/>
  <c r="C119"/>
  <c r="G119"/>
  <c r="K119"/>
  <c r="F157"/>
  <c r="J157"/>
  <c r="F82"/>
  <c r="D91"/>
  <c r="L91"/>
  <c r="F115"/>
  <c r="E153"/>
  <c r="M153"/>
  <c r="I157"/>
  <c r="D115"/>
  <c r="H115"/>
  <c r="L115"/>
  <c r="D119"/>
  <c r="H119"/>
  <c r="L119"/>
  <c r="J121"/>
  <c r="J122" s="1"/>
  <c r="C153"/>
  <c r="G153"/>
  <c r="K153"/>
  <c r="C82" i="3"/>
  <c r="F82"/>
  <c r="J82"/>
  <c r="F115"/>
  <c r="J115"/>
  <c r="E115"/>
  <c r="E119"/>
  <c r="I119"/>
  <c r="M119"/>
  <c r="H157"/>
  <c r="L157"/>
  <c r="K115"/>
  <c r="E153"/>
  <c r="I153"/>
  <c r="M153"/>
  <c r="I157"/>
  <c r="E82"/>
  <c r="I82"/>
  <c r="D115"/>
  <c r="F121"/>
  <c r="F122" s="1"/>
  <c r="C157"/>
  <c r="J157"/>
  <c r="J122"/>
  <c r="K82"/>
  <c r="F91"/>
  <c r="M115"/>
  <c r="F119"/>
  <c r="F153"/>
  <c r="G157"/>
  <c r="D39"/>
  <c r="H39"/>
  <c r="L39"/>
  <c r="D82"/>
  <c r="H82"/>
  <c r="L82"/>
  <c r="C91"/>
  <c r="G91"/>
  <c r="K91"/>
  <c r="C121"/>
  <c r="G121"/>
  <c r="K121"/>
  <c r="K122" s="1"/>
  <c r="C153"/>
  <c r="G153"/>
  <c r="K153"/>
  <c r="D157"/>
  <c r="L58"/>
  <c r="D121"/>
  <c r="D122" s="1"/>
  <c r="H121"/>
  <c r="H122" s="1"/>
  <c r="L121"/>
  <c r="L122" s="1"/>
  <c r="G82"/>
  <c r="J91"/>
  <c r="I115"/>
  <c r="J119"/>
  <c r="J153"/>
  <c r="K157"/>
  <c r="F122" i="2"/>
  <c r="L36"/>
  <c r="L39"/>
  <c r="C121"/>
  <c r="C122" s="1"/>
  <c r="G121"/>
  <c r="G122" s="1"/>
  <c r="K121"/>
  <c r="K122" s="1"/>
  <c r="G82"/>
  <c r="F91"/>
  <c r="I115"/>
  <c r="F153"/>
  <c r="G157"/>
  <c r="C33"/>
  <c r="G33"/>
  <c r="K33"/>
  <c r="E36"/>
  <c r="I36"/>
  <c r="J55"/>
  <c r="H58"/>
  <c r="L58"/>
  <c r="D121"/>
  <c r="D122" s="1"/>
  <c r="H121"/>
  <c r="H122" s="1"/>
  <c r="L121"/>
  <c r="L122" s="1"/>
  <c r="K82"/>
  <c r="J91"/>
  <c r="E115"/>
  <c r="M115"/>
  <c r="F119"/>
  <c r="J119"/>
  <c r="J153"/>
  <c r="K157"/>
  <c r="H67" i="1"/>
  <c r="M79"/>
  <c r="AM95"/>
  <c r="R130"/>
  <c r="AD130"/>
  <c r="AL130"/>
  <c r="N134"/>
  <c r="V134"/>
  <c r="AD134"/>
  <c r="AL134"/>
  <c r="I67"/>
  <c r="E68"/>
  <c r="F80"/>
  <c r="F79"/>
  <c r="J80"/>
  <c r="J79"/>
  <c r="N80"/>
  <c r="N79"/>
  <c r="R80"/>
  <c r="R79"/>
  <c r="V80"/>
  <c r="V79"/>
  <c r="Z80"/>
  <c r="Z79"/>
  <c r="AD80"/>
  <c r="AD79"/>
  <c r="AH80"/>
  <c r="AH79"/>
  <c r="AL80"/>
  <c r="AL79"/>
  <c r="AP80"/>
  <c r="AP79"/>
  <c r="AT80"/>
  <c r="AT79"/>
  <c r="AX80"/>
  <c r="AX79"/>
  <c r="I79"/>
  <c r="O79"/>
  <c r="Y79"/>
  <c r="AG79"/>
  <c r="AO79"/>
  <c r="AW79"/>
  <c r="H96"/>
  <c r="AN96"/>
  <c r="AE95"/>
  <c r="AA95"/>
  <c r="S95"/>
  <c r="F130"/>
  <c r="J130"/>
  <c r="AH130"/>
  <c r="AP130"/>
  <c r="AT130"/>
  <c r="J134"/>
  <c r="R134"/>
  <c r="Z134"/>
  <c r="AH134"/>
  <c r="AP134"/>
  <c r="AT134"/>
  <c r="AA79"/>
  <c r="AE79"/>
  <c r="AI79"/>
  <c r="AM79"/>
  <c r="AQ79"/>
  <c r="AU79"/>
  <c r="AY79"/>
  <c r="K79"/>
  <c r="U79"/>
  <c r="AA80"/>
  <c r="AI80"/>
  <c r="AQ80"/>
  <c r="AY80"/>
  <c r="E87"/>
  <c r="E94"/>
  <c r="I87"/>
  <c r="I86"/>
  <c r="M94"/>
  <c r="M87"/>
  <c r="M86"/>
  <c r="Q87"/>
  <c r="Q94"/>
  <c r="Q86"/>
  <c r="U87"/>
  <c r="U86"/>
  <c r="U94"/>
  <c r="Y87"/>
  <c r="Y86"/>
  <c r="AC94"/>
  <c r="AC87"/>
  <c r="AC86"/>
  <c r="AG87"/>
  <c r="AG94"/>
  <c r="AG86"/>
  <c r="AK87"/>
  <c r="AK86"/>
  <c r="AK94"/>
  <c r="AO87"/>
  <c r="AO86"/>
  <c r="AS94"/>
  <c r="AS87"/>
  <c r="AS86"/>
  <c r="AW87"/>
  <c r="AW94"/>
  <c r="AW86"/>
  <c r="K95"/>
  <c r="G95"/>
  <c r="W95"/>
  <c r="G67"/>
  <c r="Q79"/>
  <c r="AC79"/>
  <c r="AK79"/>
  <c r="AS79"/>
  <c r="B94"/>
  <c r="C96" s="1"/>
  <c r="C87"/>
  <c r="F94"/>
  <c r="G96" s="1"/>
  <c r="F86"/>
  <c r="G87"/>
  <c r="J94"/>
  <c r="J86"/>
  <c r="K87"/>
  <c r="N94"/>
  <c r="N86"/>
  <c r="O87"/>
  <c r="R94"/>
  <c r="R86"/>
  <c r="S87"/>
  <c r="V94"/>
  <c r="W96" s="1"/>
  <c r="V86"/>
  <c r="W87"/>
  <c r="Z94"/>
  <c r="Z86"/>
  <c r="AA87"/>
  <c r="AD94"/>
  <c r="AD86"/>
  <c r="AE87"/>
  <c r="AH94"/>
  <c r="AI96" s="1"/>
  <c r="AH86"/>
  <c r="AI87"/>
  <c r="AL94"/>
  <c r="AM96" s="1"/>
  <c r="AL86"/>
  <c r="AM87"/>
  <c r="AP94"/>
  <c r="AP86"/>
  <c r="AQ87"/>
  <c r="AT94"/>
  <c r="AU96" s="1"/>
  <c r="AT86"/>
  <c r="AU87"/>
  <c r="AX94"/>
  <c r="AX87"/>
  <c r="AX86"/>
  <c r="R87"/>
  <c r="AH87"/>
  <c r="AY87"/>
  <c r="I91"/>
  <c r="I92"/>
  <c r="M91"/>
  <c r="M92"/>
  <c r="Q91"/>
  <c r="U91"/>
  <c r="U92"/>
  <c r="Y91"/>
  <c r="Y92"/>
  <c r="AC91"/>
  <c r="AC92"/>
  <c r="AG91"/>
  <c r="AK91"/>
  <c r="AK92"/>
  <c r="AO91"/>
  <c r="AO92"/>
  <c r="AS91"/>
  <c r="AS92"/>
  <c r="AW91"/>
  <c r="F92"/>
  <c r="AW92"/>
  <c r="AO94"/>
  <c r="N91"/>
  <c r="AD91"/>
  <c r="AT91"/>
  <c r="G92"/>
  <c r="R92"/>
  <c r="W92"/>
  <c r="AH92"/>
  <c r="AM92"/>
  <c r="AX92"/>
  <c r="P94"/>
  <c r="AF94"/>
  <c r="AV94"/>
  <c r="AZ95" s="1"/>
  <c r="G130"/>
  <c r="K130"/>
  <c r="O130"/>
  <c r="S130"/>
  <c r="W130"/>
  <c r="AA130"/>
  <c r="AE130"/>
  <c r="AI130"/>
  <c r="AM130"/>
  <c r="AQ130"/>
  <c r="AU130"/>
  <c r="AY130"/>
  <c r="G134"/>
  <c r="K134"/>
  <c r="O134"/>
  <c r="S134"/>
  <c r="W134"/>
  <c r="AA134"/>
  <c r="AE134"/>
  <c r="AI134"/>
  <c r="AM134"/>
  <c r="AQ134"/>
  <c r="AU134"/>
  <c r="AY134"/>
  <c r="H87"/>
  <c r="L87"/>
  <c r="X87"/>
  <c r="AB87"/>
  <c r="AN87"/>
  <c r="AR87"/>
  <c r="J91"/>
  <c r="T91"/>
  <c r="Z91"/>
  <c r="AJ91"/>
  <c r="AP91"/>
  <c r="N92"/>
  <c r="AD92"/>
  <c r="AT92"/>
  <c r="P91"/>
  <c r="AF91"/>
  <c r="AV91"/>
  <c r="E96" l="1"/>
  <c r="AR96"/>
  <c r="AN95"/>
  <c r="C122" i="3"/>
  <c r="AQ95" i="1"/>
  <c r="H95"/>
  <c r="X95"/>
  <c r="L96"/>
  <c r="AY95"/>
  <c r="AB95"/>
  <c r="G122" i="3"/>
  <c r="M122"/>
  <c r="I122"/>
  <c r="E122"/>
  <c r="M122" i="2"/>
  <c r="I122"/>
  <c r="E122"/>
  <c r="AP95" i="1"/>
  <c r="AP96"/>
  <c r="Z95"/>
  <c r="Z96"/>
  <c r="AV95"/>
  <c r="AV96"/>
  <c r="AO96"/>
  <c r="AO95"/>
  <c r="AT96"/>
  <c r="AT95"/>
  <c r="AD96"/>
  <c r="AD95"/>
  <c r="N96"/>
  <c r="N95"/>
  <c r="O96"/>
  <c r="U95"/>
  <c r="U96"/>
  <c r="Q96"/>
  <c r="Q95"/>
  <c r="M96"/>
  <c r="M95"/>
  <c r="J95"/>
  <c r="J96"/>
  <c r="AQ96"/>
  <c r="AF95"/>
  <c r="AF96"/>
  <c r="AX96"/>
  <c r="AX95"/>
  <c r="AH96"/>
  <c r="AH95"/>
  <c r="R96"/>
  <c r="R95"/>
  <c r="AY96"/>
  <c r="AK95"/>
  <c r="AK96"/>
  <c r="AG96"/>
  <c r="AG95"/>
  <c r="AC96"/>
  <c r="AC95"/>
  <c r="S96"/>
  <c r="AE96"/>
  <c r="Y95"/>
  <c r="AA96"/>
  <c r="I95"/>
  <c r="P95"/>
  <c r="P96"/>
  <c r="T95"/>
  <c r="AL96"/>
  <c r="AL95"/>
  <c r="V96"/>
  <c r="V95"/>
  <c r="F96"/>
  <c r="F95"/>
  <c r="AJ95"/>
  <c r="AW96"/>
  <c r="AW95"/>
  <c r="AS96"/>
  <c r="AS95"/>
  <c r="K96"/>
</calcChain>
</file>

<file path=xl/sharedStrings.xml><?xml version="1.0" encoding="utf-8"?>
<sst xmlns="http://schemas.openxmlformats.org/spreadsheetml/2006/main" count="440" uniqueCount="121">
  <si>
    <r>
      <t xml:space="preserve">                     </t>
    </r>
    <r>
      <rPr>
        <b/>
        <sz val="20"/>
        <color indexed="62"/>
        <rFont val="Tahoma"/>
        <family val="2"/>
      </rPr>
      <t xml:space="preserve">Barometro dell'economia provinciale 
                  </t>
    </r>
    <r>
      <rPr>
        <b/>
        <sz val="12"/>
        <color indexed="62"/>
        <rFont val="Tahoma"/>
        <family val="2"/>
      </rPr>
      <t>serie storiche trimestrali</t>
    </r>
    <r>
      <rPr>
        <b/>
        <sz val="16"/>
        <color indexed="62"/>
        <rFont val="Tahoma"/>
        <family val="2"/>
      </rPr>
      <t xml:space="preserve"> </t>
    </r>
  </si>
  <si>
    <r>
      <t xml:space="preserve">INDICATORI </t>
    </r>
    <r>
      <rPr>
        <sz val="8"/>
        <rFont val="Tahoma"/>
        <family val="2"/>
      </rPr>
      <t>(a)</t>
    </r>
  </si>
  <si>
    <t>1°trim.</t>
  </si>
  <si>
    <t>2°trim.</t>
  </si>
  <si>
    <t>3°trim.</t>
  </si>
  <si>
    <t>4°trim.</t>
  </si>
  <si>
    <r>
      <t>DEMOGRAFIE D'IMPRESE</t>
    </r>
    <r>
      <rPr>
        <sz val="10"/>
        <color indexed="9"/>
        <rFont val="Tahoma"/>
        <family val="2"/>
      </rPr>
      <t xml:space="preserve"> (fonte: Infocamere)</t>
    </r>
  </si>
  <si>
    <t>var.% t-4</t>
  </si>
  <si>
    <t>var.% t-1</t>
  </si>
  <si>
    <r>
      <rPr>
        <i/>
        <sz val="10"/>
        <rFont val="Tahoma"/>
        <family val="2"/>
      </rPr>
      <t>di cui:</t>
    </r>
    <r>
      <rPr>
        <b/>
        <sz val="10"/>
        <rFont val="Tahoma"/>
        <family val="2"/>
      </rPr>
      <t xml:space="preserve"> Sedi d'Impresa</t>
    </r>
  </si>
  <si>
    <t>Iscrizioni</t>
  </si>
  <si>
    <t>Cessazioni</t>
  </si>
  <si>
    <r>
      <rPr>
        <i/>
        <sz val="10"/>
        <rFont val="Tahoma"/>
        <family val="2"/>
      </rPr>
      <t>di cui:</t>
    </r>
    <r>
      <rPr>
        <b/>
        <sz val="10"/>
        <rFont val="Tahoma"/>
        <family val="2"/>
      </rPr>
      <t xml:space="preserve"> Cessazioni non d'ufficio</t>
    </r>
  </si>
  <si>
    <t>Imprese giovanili attive</t>
  </si>
  <si>
    <t>Imprese femminili attive</t>
  </si>
  <si>
    <t>Imprese straniere attive</t>
  </si>
  <si>
    <t>Imprese artigiane attive</t>
  </si>
  <si>
    <r>
      <t>Fallimenti e concordati</t>
    </r>
    <r>
      <rPr>
        <sz val="10"/>
        <rFont val="Tahoma"/>
        <family val="2"/>
      </rPr>
      <t xml:space="preserve"> (n. aperture)</t>
    </r>
  </si>
  <si>
    <t>var.% a/a</t>
  </si>
  <si>
    <t>…</t>
  </si>
  <si>
    <r>
      <t>Scioglimenti e liquidazioni</t>
    </r>
    <r>
      <rPr>
        <sz val="10"/>
        <rFont val="Tahoma"/>
        <family val="2"/>
      </rPr>
      <t xml:space="preserve">  (n. aperture)</t>
    </r>
  </si>
  <si>
    <r>
      <t>LAVORO/OCCUPAZIONE</t>
    </r>
    <r>
      <rPr>
        <sz val="10"/>
        <color indexed="9"/>
        <rFont val="Tahoma"/>
        <family val="2"/>
      </rPr>
      <t xml:space="preserve"> (fonte: Istat, Inps, Veneto Lavoro)</t>
    </r>
  </si>
  <si>
    <r>
      <t xml:space="preserve">Cassa integrazione </t>
    </r>
    <r>
      <rPr>
        <sz val="10"/>
        <rFont val="Tahoma"/>
        <family val="2"/>
      </rPr>
      <t>(mgl ore)</t>
    </r>
  </si>
  <si>
    <r>
      <t xml:space="preserve">Assunzioni </t>
    </r>
    <r>
      <rPr>
        <sz val="10"/>
        <rFont val="Tahoma"/>
        <family val="2"/>
      </rPr>
      <t>(n.rapporti di lavoro)</t>
    </r>
  </si>
  <si>
    <r>
      <t xml:space="preserve">Cessazioni </t>
    </r>
    <r>
      <rPr>
        <sz val="10"/>
        <rFont val="Tahoma"/>
        <family val="2"/>
      </rPr>
      <t>(n.rapporti di lavoro)</t>
    </r>
  </si>
  <si>
    <r>
      <t xml:space="preserve">Saldi </t>
    </r>
    <r>
      <rPr>
        <sz val="10"/>
        <rFont val="Tahoma"/>
        <family val="2"/>
      </rPr>
      <t>(n.rapporti di lavoro)</t>
    </r>
  </si>
  <si>
    <r>
      <t>SCAMBI CON L'ESTERO</t>
    </r>
    <r>
      <rPr>
        <sz val="10"/>
        <color indexed="9"/>
        <rFont val="Tahoma"/>
        <family val="2"/>
      </rPr>
      <t xml:space="preserve"> (fonte: Istat)</t>
    </r>
  </si>
  <si>
    <r>
      <t>Esportazioni</t>
    </r>
    <r>
      <rPr>
        <sz val="10"/>
        <rFont val="Tahoma"/>
        <family val="2"/>
      </rPr>
      <t xml:space="preserve"> (mln euro)</t>
    </r>
    <r>
      <rPr>
        <sz val="8"/>
        <rFont val="Tahoma"/>
        <family val="2"/>
      </rPr>
      <t xml:space="preserve"> (b)</t>
    </r>
  </si>
  <si>
    <r>
      <t>Importazioni</t>
    </r>
    <r>
      <rPr>
        <sz val="10"/>
        <rFont val="Tahoma"/>
        <family val="2"/>
      </rPr>
      <t xml:space="preserve"> (mln euro)</t>
    </r>
    <r>
      <rPr>
        <sz val="8"/>
        <rFont val="Tahoma"/>
        <family val="2"/>
      </rPr>
      <t xml:space="preserve"> (b)</t>
    </r>
  </si>
  <si>
    <r>
      <t xml:space="preserve">Saldo comm. </t>
    </r>
    <r>
      <rPr>
        <sz val="10"/>
        <rFont val="Tahoma"/>
        <family val="2"/>
      </rPr>
      <t>(mln euro)</t>
    </r>
    <r>
      <rPr>
        <sz val="8"/>
        <rFont val="Tahoma"/>
        <family val="2"/>
      </rPr>
      <t xml:space="preserve"> (b)</t>
    </r>
  </si>
  <si>
    <t>var.ass. t-4</t>
  </si>
  <si>
    <t>var.ass. t-1</t>
  </si>
  <si>
    <r>
      <t xml:space="preserve">MERCATO IMMOBILIARE </t>
    </r>
    <r>
      <rPr>
        <sz val="10"/>
        <color indexed="9"/>
        <rFont val="Tahoma"/>
        <family val="2"/>
      </rPr>
      <t>(fonte: Agenzia Entrate)</t>
    </r>
  </si>
  <si>
    <r>
      <t>Compravendite immobili residenziali</t>
    </r>
    <r>
      <rPr>
        <sz val="10"/>
        <rFont val="Tahoma"/>
        <family val="2"/>
      </rPr>
      <t xml:space="preserve"> (c)</t>
    </r>
  </si>
  <si>
    <r>
      <t xml:space="preserve">CREDITO </t>
    </r>
    <r>
      <rPr>
        <sz val="10"/>
        <color indexed="9"/>
        <rFont val="Tahoma"/>
        <family val="2"/>
      </rPr>
      <t>(fonte: Banca d'Italia)</t>
    </r>
  </si>
  <si>
    <r>
      <t xml:space="preserve">Imprese e Famiglie </t>
    </r>
    <r>
      <rPr>
        <sz val="10"/>
        <color indexed="9"/>
        <rFont val="Tahoma"/>
        <family val="2"/>
      </rPr>
      <t>(fonte: Banca d'Italia)</t>
    </r>
  </si>
  <si>
    <r>
      <t xml:space="preserve">Prestiti bancari </t>
    </r>
    <r>
      <rPr>
        <sz val="10"/>
        <rFont val="Tahoma"/>
        <family val="2"/>
      </rPr>
      <t>(mld euro)</t>
    </r>
  </si>
  <si>
    <r>
      <t>Depositi bancari</t>
    </r>
    <r>
      <rPr>
        <sz val="10"/>
        <rFont val="Tahoma"/>
        <family val="2"/>
      </rPr>
      <t xml:space="preserve"> (mld euro)</t>
    </r>
  </si>
  <si>
    <t xml:space="preserve">Imprese </t>
  </si>
  <si>
    <t>Tasso di deterioramento</t>
  </si>
  <si>
    <t>Famiglie</t>
  </si>
  <si>
    <r>
      <t xml:space="preserve">TURISMO </t>
    </r>
    <r>
      <rPr>
        <sz val="10"/>
        <color indexed="9"/>
        <rFont val="Tahoma"/>
        <family val="2"/>
      </rPr>
      <t>(fonte: Regione del Veneto)</t>
    </r>
  </si>
  <si>
    <r>
      <t xml:space="preserve">Arrivi turistici </t>
    </r>
    <r>
      <rPr>
        <sz val="10"/>
        <rFont val="Tahoma"/>
        <family val="2"/>
      </rPr>
      <t>(mgl)</t>
    </r>
  </si>
  <si>
    <r>
      <t>Presenze turistiche</t>
    </r>
    <r>
      <rPr>
        <sz val="10"/>
        <rFont val="Tahoma"/>
        <family val="2"/>
      </rPr>
      <t xml:space="preserve"> (mgl)</t>
    </r>
  </si>
  <si>
    <r>
      <t xml:space="preserve"> INDUSTRIA MANIFATTURIERA (d) </t>
    </r>
    <r>
      <rPr>
        <sz val="10"/>
        <color indexed="9"/>
        <rFont val="Tahoma"/>
        <family val="2"/>
      </rPr>
      <t>(fonte: Unioncamere Veneto)</t>
    </r>
  </si>
  <si>
    <t>Produzione</t>
  </si>
  <si>
    <t>Fatturato</t>
  </si>
  <si>
    <t>Ordini interni</t>
  </si>
  <si>
    <t>Ordini esteri</t>
  </si>
  <si>
    <t>a) t-4 indica le variazioni percentuali rispetto al corrispondente periodo dell'anno precedente; t-1 indica le variazioni percentuali rispetto al periodo precedente.</t>
  </si>
  <si>
    <t>c) Dati riferiti al 2019 sono da considerarsi provvisori</t>
  </si>
  <si>
    <t>d) Dati riferiti alle imprese manifatturiere con più di 9 addetti.</t>
  </si>
  <si>
    <t>Per informazioni, chiarimenti, comunicare con la redazione, segnalare errori, inviare una mail a centrostudi@ven.camcom.it</t>
  </si>
  <si>
    <r>
      <t xml:space="preserve">                     </t>
    </r>
    <r>
      <rPr>
        <b/>
        <sz val="20"/>
        <color indexed="62"/>
        <rFont val="Tahoma"/>
        <family val="2"/>
      </rPr>
      <t xml:space="preserve">Barometro dell'economia provinciale 
                  </t>
    </r>
    <r>
      <rPr>
        <b/>
        <sz val="12"/>
        <color indexed="62"/>
        <rFont val="Tahoma"/>
        <family val="2"/>
      </rPr>
      <t>serie storiche annuali</t>
    </r>
  </si>
  <si>
    <t>INDICATORI</t>
  </si>
  <si>
    <r>
      <t>Popolazione</t>
    </r>
    <r>
      <rPr>
        <sz val="10"/>
        <color indexed="9"/>
        <rFont val="Tahoma"/>
        <family val="2"/>
      </rPr>
      <t xml:space="preserve"> (fonte: Istat) (a)</t>
    </r>
  </si>
  <si>
    <t xml:space="preserve">Popolazione residente </t>
  </si>
  <si>
    <t>Popolazione residente straniera</t>
  </si>
  <si>
    <t>Start-Up</t>
  </si>
  <si>
    <t>Contratti di rete</t>
  </si>
  <si>
    <r>
      <t>Contratti</t>
    </r>
    <r>
      <rPr>
        <i/>
        <sz val="10"/>
        <rFont val="Tahoma"/>
        <family val="2"/>
      </rPr>
      <t xml:space="preserve"> (che coinvolgono soggetti del territorio)</t>
    </r>
  </si>
  <si>
    <r>
      <t>Soggetti</t>
    </r>
    <r>
      <rPr>
        <i/>
        <sz val="10"/>
        <rFont val="Tahoma"/>
        <family val="2"/>
      </rPr>
      <t xml:space="preserve"> (del territorio coinvolti in contratti di rete)</t>
    </r>
  </si>
  <si>
    <r>
      <t>VALORE AGGIUNTO</t>
    </r>
    <r>
      <rPr>
        <sz val="10"/>
        <color indexed="9"/>
        <rFont val="Tahoma"/>
        <family val="2"/>
      </rPr>
      <t xml:space="preserve"> (fonte: Tagliacarne)</t>
    </r>
  </si>
  <si>
    <r>
      <t>Valore aggiunto</t>
    </r>
    <r>
      <rPr>
        <sz val="10"/>
        <rFont val="Tahoma"/>
        <family val="2"/>
      </rPr>
      <t xml:space="preserve"> (mln. di euro)</t>
    </r>
  </si>
  <si>
    <r>
      <t>Valore procapite</t>
    </r>
    <r>
      <rPr>
        <sz val="10"/>
        <rFont val="Tahoma"/>
        <family val="2"/>
      </rPr>
      <t xml:space="preserve"> (euro)</t>
    </r>
  </si>
  <si>
    <t xml:space="preserve">Occupati </t>
  </si>
  <si>
    <r>
      <t>Tasso di attività</t>
    </r>
    <r>
      <rPr>
        <sz val="10"/>
        <rFont val="Tahoma"/>
        <family val="2"/>
      </rPr>
      <t xml:space="preserve"> (15-64 anni)</t>
    </r>
  </si>
  <si>
    <r>
      <t>Tasso di occupazione</t>
    </r>
    <r>
      <rPr>
        <sz val="10"/>
        <rFont val="Tahoma"/>
        <family val="2"/>
      </rPr>
      <t xml:space="preserve"> (15-64 anni)</t>
    </r>
  </si>
  <si>
    <t>Tasso di disoccupazione</t>
  </si>
  <si>
    <r>
      <t>Tasso di disoccupazione giovanile</t>
    </r>
    <r>
      <rPr>
        <sz val="10"/>
        <rFont val="Tahoma"/>
        <family val="2"/>
      </rPr>
      <t xml:space="preserve"> (15-29 anni)</t>
    </r>
  </si>
  <si>
    <r>
      <t xml:space="preserve">Tasso di inattività </t>
    </r>
    <r>
      <rPr>
        <sz val="10"/>
        <rFont val="Tahoma"/>
        <family val="2"/>
      </rPr>
      <t>(15-64 anni)</t>
    </r>
  </si>
  <si>
    <t>var.ass. a/a</t>
  </si>
  <si>
    <t>….</t>
  </si>
  <si>
    <t xml:space="preserve">Imprese e Famiglie </t>
  </si>
  <si>
    <r>
      <t xml:space="preserve">COMMERCIO </t>
    </r>
    <r>
      <rPr>
        <sz val="10"/>
        <color indexed="9"/>
        <rFont val="Tahoma"/>
        <family val="2"/>
      </rPr>
      <t>(fonte: Regione del Veneto)</t>
    </r>
  </si>
  <si>
    <r>
      <t xml:space="preserve">Prezzi al consumo (NIC) </t>
    </r>
    <r>
      <rPr>
        <sz val="10"/>
        <rFont val="Tahoma"/>
        <family val="2"/>
      </rPr>
      <t>(d)</t>
    </r>
  </si>
  <si>
    <t>-</t>
  </si>
  <si>
    <t>Immatricolazioni auto</t>
  </si>
  <si>
    <t>a) Per le annualità 2008-2010 i dati sono delle ricostruzioni intercensuarie</t>
  </si>
  <si>
    <t>b) Per il 2018 i dati sono definitivi, per il 2019 i dati sono provvisori</t>
  </si>
  <si>
    <t>d) Il fenomeno esiste, ma i dati non si conoscono per qualsiasi regione</t>
  </si>
  <si>
    <t xml:space="preserve">                     Barometro dell'economia provinciale 
                  serie storiche annuali</t>
  </si>
  <si>
    <t>Popolazione (fonte: Istat) (a)</t>
  </si>
  <si>
    <t>DEMOGRAFIE D'IMPRESE (fonte: Infocamere)</t>
  </si>
  <si>
    <t>di cui: Sedi d'Impresa</t>
  </si>
  <si>
    <t>di cui: Cessazioni non d'ufficio</t>
  </si>
  <si>
    <t>Fallimenti e concordati (n. aperture)</t>
  </si>
  <si>
    <t>Scioglimenti e liquidazioni  (n. aperture)</t>
  </si>
  <si>
    <t>Contratti (che coinvolgono soggetti del territorio)</t>
  </si>
  <si>
    <t>Soggetti (del territorio coinvolti in contratti di rete)</t>
  </si>
  <si>
    <t>VALORE AGGIUNTO (fonte: Tagliacarne)</t>
  </si>
  <si>
    <t>Valore aggiunto (mln. di euro)</t>
  </si>
  <si>
    <t>Valore procapite (euro)</t>
  </si>
  <si>
    <t>LAVORO/OCCUPAZIONE (fonte: Istat, Inps, Veneto Lavoro)</t>
  </si>
  <si>
    <t>Cassa integrazione (mgl ore)</t>
  </si>
  <si>
    <t>Assunzioni (n.rapporti di lavoro)</t>
  </si>
  <si>
    <t>Cessazioni (n.rapporti di lavoro)</t>
  </si>
  <si>
    <t>Saldi (n.rapporti di lavoro)</t>
  </si>
  <si>
    <t>Tasso di attività (15-64 anni)</t>
  </si>
  <si>
    <t>Tasso di occupazione (15-64 anni)</t>
  </si>
  <si>
    <t>Tasso di disoccupazione giovanile (15-29 anni)</t>
  </si>
  <si>
    <t>Tasso di inattività (15-64 anni)</t>
  </si>
  <si>
    <t>SCAMBI CON L'ESTERO (fonte: Istat)</t>
  </si>
  <si>
    <t>Esportazioni (mln euro) (b)</t>
  </si>
  <si>
    <t>Importazioni (mln euro) (b)</t>
  </si>
  <si>
    <t>Saldo comm. (mln euro) (b)</t>
  </si>
  <si>
    <t>MERCATO IMMOBILIARE (fonte: Agenzia Entrate)</t>
  </si>
  <si>
    <t>Compravendite immobili residenziali (c)</t>
  </si>
  <si>
    <t>CREDITO (fonte: Banca d'Italia)</t>
  </si>
  <si>
    <t>Prestiti bancari (mld euro)</t>
  </si>
  <si>
    <t>Depositi bancari (mld euro)</t>
  </si>
  <si>
    <t>TURISMO (fonte: Regione del Veneto)</t>
  </si>
  <si>
    <t>Arrivi turistici (mgl)</t>
  </si>
  <si>
    <t>Presenze turistiche (mgl)</t>
  </si>
  <si>
    <t>COMMERCIO (fonte: Regione del Veneto)</t>
  </si>
  <si>
    <t>Prezzi al consumo (NIC) (d)</t>
  </si>
  <si>
    <r>
      <t xml:space="preserve">Ultimo aggiornamento: </t>
    </r>
    <r>
      <rPr>
        <b/>
        <sz val="10"/>
        <color indexed="62"/>
        <rFont val="Tahoma"/>
        <family val="2"/>
      </rPr>
      <t xml:space="preserve">mercoledì 23 dicembre 2020 </t>
    </r>
    <r>
      <rPr>
        <sz val="10"/>
        <color indexed="62"/>
        <rFont val="Tahoma"/>
        <family val="2"/>
      </rPr>
      <t>(in giallo i dati aggiornati e/o revisionati)</t>
    </r>
  </si>
  <si>
    <t>b) Per il 2019 i dati sono definitivi, per il 2020 i dati sono provvisori.</t>
  </si>
  <si>
    <r>
      <t>Localizzazioni REGISTRATE</t>
    </r>
    <r>
      <rPr>
        <sz val="10"/>
        <rFont val="Tahoma"/>
        <family val="2"/>
      </rPr>
      <t xml:space="preserve"> (n.)</t>
    </r>
  </si>
  <si>
    <r>
      <t>Localizzazioni ATTIVE</t>
    </r>
    <r>
      <rPr>
        <sz val="10"/>
        <rFont val="Tahoma"/>
        <family val="2"/>
      </rPr>
      <t xml:space="preserve"> (n.)</t>
    </r>
  </si>
  <si>
    <t>Localizzazioni ATTIVE (n.)</t>
  </si>
</sst>
</file>

<file path=xl/styles.xml><?xml version="1.0" encoding="utf-8"?>
<styleSheet xmlns="http://schemas.openxmlformats.org/spreadsheetml/2006/main">
  <numFmts count="9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0.0_ ;[Red]\-0.0\ "/>
    <numFmt numFmtId="168" formatCode="#,##0_ ;[Red]\-#,##0\ "/>
    <numFmt numFmtId="169" formatCode="0.0"/>
    <numFmt numFmtId="170" formatCode="#,##0.0"/>
    <numFmt numFmtId="171" formatCode="0_ ;[Red]\-0\ "/>
    <numFmt numFmtId="172" formatCode="#,##0.0_ ;[Red]\-#,##0.0\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6"/>
      <color indexed="62"/>
      <name val="Tahoma"/>
      <family val="2"/>
    </font>
    <font>
      <b/>
      <sz val="20"/>
      <color indexed="62"/>
      <name val="Tahoma"/>
      <family val="2"/>
    </font>
    <font>
      <b/>
      <sz val="12"/>
      <color indexed="62"/>
      <name val="Tahoma"/>
      <family val="2"/>
    </font>
    <font>
      <sz val="10"/>
      <color indexed="62"/>
      <name val="Tahoma"/>
      <family val="2"/>
    </font>
    <font>
      <b/>
      <sz val="10"/>
      <color indexed="62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sz val="8"/>
      <name val="Tahoma"/>
      <family val="2"/>
    </font>
    <font>
      <b/>
      <sz val="10"/>
      <color indexed="9"/>
      <name val="Tahoma"/>
      <family val="2"/>
    </font>
    <font>
      <sz val="10"/>
      <color indexed="9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sz val="8"/>
      <color indexed="12"/>
      <name val="Comic Sans MS"/>
      <family val="4"/>
    </font>
    <font>
      <sz val="7.5"/>
      <color indexed="8"/>
      <name val="Verdana"/>
      <family val="2"/>
    </font>
    <font>
      <sz val="10"/>
      <color indexed="60"/>
      <name val="Tahoma"/>
      <family val="2"/>
    </font>
    <font>
      <b/>
      <sz val="10"/>
      <name val="Arial"/>
      <family val="2"/>
    </font>
    <font>
      <sz val="10"/>
      <name val="Century"/>
      <family val="1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theme="4" tint="-0.24994659260841701"/>
      </top>
      <bottom/>
      <diagonal/>
    </border>
    <border>
      <left/>
      <right/>
      <top style="medium">
        <color indexed="62"/>
      </top>
      <bottom/>
      <diagonal/>
    </border>
    <border>
      <left/>
      <right/>
      <top style="medium">
        <color indexed="62"/>
      </top>
      <bottom style="thin">
        <color indexed="64"/>
      </bottom>
      <diagonal/>
    </border>
    <border>
      <left/>
      <right/>
      <top/>
      <bottom style="medium">
        <color indexed="62"/>
      </bottom>
      <diagonal/>
    </border>
    <border>
      <left/>
      <right/>
      <top style="medium">
        <color indexed="60"/>
      </top>
      <bottom/>
      <diagonal/>
    </border>
    <border>
      <left/>
      <right/>
      <top style="medium">
        <color indexed="62"/>
      </top>
      <bottom style="medium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133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/>
    <xf numFmtId="0" fontId="3" fillId="0" borderId="0" xfId="0" applyFont="1" applyAlignment="1">
      <alignment vertical="center" wrapText="1"/>
    </xf>
    <xf numFmtId="0" fontId="6" fillId="0" borderId="0" xfId="0" quotePrefix="1" applyFont="1"/>
    <xf numFmtId="0" fontId="8" fillId="0" borderId="0" xfId="0" applyFont="1" applyAlignment="1">
      <alignment horizontal="left"/>
    </xf>
    <xf numFmtId="3" fontId="2" fillId="0" borderId="0" xfId="2" applyNumberFormat="1" applyFont="1" applyAlignment="1">
      <alignment horizontal="right"/>
    </xf>
    <xf numFmtId="0" fontId="8" fillId="0" borderId="3" xfId="0" applyFont="1" applyBorder="1"/>
    <xf numFmtId="0" fontId="8" fillId="0" borderId="4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3" fontId="11" fillId="2" borderId="0" xfId="2" applyNumberFormat="1" applyFont="1" applyFill="1" applyAlignment="1">
      <alignment horizontal="right"/>
    </xf>
    <xf numFmtId="0" fontId="12" fillId="0" borderId="0" xfId="0" applyFont="1"/>
    <xf numFmtId="0" fontId="8" fillId="0" borderId="0" xfId="0" applyFont="1" applyFill="1" applyAlignment="1">
      <alignment horizontal="left"/>
    </xf>
    <xf numFmtId="3" fontId="8" fillId="0" borderId="0" xfId="2" applyNumberFormat="1" applyFont="1" applyAlignment="1">
      <alignment horizontal="right"/>
    </xf>
    <xf numFmtId="166" fontId="8" fillId="0" borderId="0" xfId="1" applyNumberFormat="1" applyFont="1"/>
    <xf numFmtId="0" fontId="8" fillId="3" borderId="0" xfId="0" applyFont="1" applyFill="1" applyAlignment="1">
      <alignment horizontal="left"/>
    </xf>
    <xf numFmtId="3" fontId="2" fillId="3" borderId="0" xfId="0" applyNumberFormat="1" applyFont="1" applyFill="1"/>
    <xf numFmtId="3" fontId="8" fillId="3" borderId="0" xfId="0" applyNumberFormat="1" applyFont="1" applyFill="1"/>
    <xf numFmtId="0" fontId="13" fillId="0" borderId="0" xfId="0" applyFont="1" applyFill="1" applyAlignment="1">
      <alignment horizontal="right"/>
    </xf>
    <xf numFmtId="167" fontId="13" fillId="0" borderId="0" xfId="0" applyNumberFormat="1" applyFont="1" applyFill="1" applyAlignment="1">
      <alignment horizontal="right"/>
    </xf>
    <xf numFmtId="0" fontId="2" fillId="0" borderId="0" xfId="0" applyFont="1" applyFill="1"/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Protection="1">
      <protection locked="0"/>
    </xf>
    <xf numFmtId="3" fontId="2" fillId="0" borderId="0" xfId="0" applyNumberFormat="1" applyFont="1" applyFill="1"/>
    <xf numFmtId="166" fontId="2" fillId="0" borderId="0" xfId="1" applyNumberFormat="1" applyFont="1" applyFill="1"/>
    <xf numFmtId="3" fontId="8" fillId="0" borderId="0" xfId="0" applyNumberFormat="1" applyFont="1" applyFill="1"/>
    <xf numFmtId="0" fontId="8" fillId="0" borderId="0" xfId="0" applyFont="1" applyFill="1"/>
    <xf numFmtId="0" fontId="8" fillId="3" borderId="0" xfId="0" applyFont="1" applyFill="1" applyAlignment="1">
      <alignment horizontal="center"/>
    </xf>
    <xf numFmtId="3" fontId="2" fillId="3" borderId="0" xfId="0" applyNumberFormat="1" applyFont="1" applyFill="1" applyAlignment="1">
      <alignment horizontal="right"/>
    </xf>
    <xf numFmtId="3" fontId="8" fillId="3" borderId="0" xfId="0" applyNumberFormat="1" applyFont="1" applyFill="1" applyAlignment="1">
      <alignment horizontal="right"/>
    </xf>
    <xf numFmtId="0" fontId="13" fillId="0" borderId="0" xfId="0" applyFont="1" applyFill="1"/>
    <xf numFmtId="0" fontId="14" fillId="0" borderId="0" xfId="0" applyFont="1" applyFill="1"/>
    <xf numFmtId="0" fontId="13" fillId="0" borderId="0" xfId="0" applyFont="1"/>
    <xf numFmtId="167" fontId="14" fillId="0" borderId="0" xfId="0" applyNumberFormat="1" applyFont="1" applyFill="1" applyAlignment="1">
      <alignment horizontal="right"/>
    </xf>
    <xf numFmtId="3" fontId="2" fillId="0" borderId="0" xfId="2" applyNumberFormat="1" applyFont="1" applyFill="1" applyAlignment="1">
      <alignment horizontal="right"/>
    </xf>
    <xf numFmtId="0" fontId="13" fillId="0" borderId="0" xfId="0" applyFont="1" applyAlignment="1">
      <alignment horizontal="right"/>
    </xf>
    <xf numFmtId="167" fontId="1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3" fontId="0" fillId="0" borderId="0" xfId="0" applyNumberFormat="1"/>
    <xf numFmtId="168" fontId="13" fillId="0" borderId="0" xfId="0" applyNumberFormat="1" applyFont="1" applyFill="1" applyAlignment="1">
      <alignment horizontal="right"/>
    </xf>
    <xf numFmtId="168" fontId="13" fillId="0" borderId="0" xfId="0" applyNumberFormat="1" applyFont="1" applyAlignment="1">
      <alignment horizontal="right"/>
    </xf>
    <xf numFmtId="169" fontId="2" fillId="0" borderId="0" xfId="0" applyNumberFormat="1" applyFont="1"/>
    <xf numFmtId="169" fontId="8" fillId="0" borderId="0" xfId="0" applyNumberFormat="1" applyFont="1"/>
    <xf numFmtId="3" fontId="2" fillId="0" borderId="0" xfId="0" applyNumberFormat="1" applyFont="1" applyAlignment="1">
      <alignment horizontal="right"/>
    </xf>
    <xf numFmtId="3" fontId="15" fillId="0" borderId="0" xfId="0" applyNumberFormat="1" applyFont="1"/>
    <xf numFmtId="3" fontId="16" fillId="0" borderId="0" xfId="0" applyNumberFormat="1" applyFont="1" applyAlignment="1">
      <alignment horizontal="right" wrapText="1"/>
    </xf>
    <xf numFmtId="3" fontId="16" fillId="0" borderId="0" xfId="3" applyNumberFormat="1" applyFont="1" applyAlignment="1">
      <alignment horizontal="right" wrapText="1"/>
    </xf>
    <xf numFmtId="169" fontId="2" fillId="0" borderId="0" xfId="0" applyNumberFormat="1" applyFont="1" applyFill="1"/>
    <xf numFmtId="3" fontId="15" fillId="0" borderId="0" xfId="0" applyNumberFormat="1" applyFont="1" applyFill="1"/>
    <xf numFmtId="3" fontId="16" fillId="0" borderId="0" xfId="0" applyNumberFormat="1" applyFont="1" applyFill="1" applyAlignment="1">
      <alignment horizontal="right" wrapText="1"/>
    </xf>
    <xf numFmtId="3" fontId="16" fillId="0" borderId="0" xfId="3" applyNumberFormat="1" applyFont="1" applyFill="1" applyAlignment="1">
      <alignment horizontal="right" wrapText="1"/>
    </xf>
    <xf numFmtId="0" fontId="2" fillId="0" borderId="0" xfId="0" applyFont="1" applyFill="1" applyAlignment="1">
      <alignment horizontal="right"/>
    </xf>
    <xf numFmtId="170" fontId="2" fillId="0" borderId="0" xfId="0" applyNumberFormat="1" applyFont="1" applyFill="1"/>
    <xf numFmtId="171" fontId="13" fillId="0" borderId="0" xfId="0" applyNumberFormat="1" applyFont="1" applyFill="1" applyAlignment="1">
      <alignment horizontal="right"/>
    </xf>
    <xf numFmtId="3" fontId="2" fillId="3" borderId="0" xfId="0" applyNumberFormat="1" applyFont="1" applyFill="1" applyProtection="1">
      <protection locked="0"/>
    </xf>
    <xf numFmtId="170" fontId="2" fillId="0" borderId="0" xfId="0" applyNumberFormat="1" applyFont="1" applyAlignment="1">
      <alignment horizontal="right"/>
    </xf>
    <xf numFmtId="0" fontId="11" fillId="4" borderId="0" xfId="0" applyFont="1" applyFill="1" applyBorder="1" applyAlignment="1">
      <alignment horizontal="left" vertical="center"/>
    </xf>
    <xf numFmtId="3" fontId="2" fillId="4" borderId="0" xfId="2" applyNumberFormat="1" applyFont="1" applyFill="1" applyBorder="1" applyAlignment="1">
      <alignment horizontal="right"/>
    </xf>
    <xf numFmtId="0" fontId="2" fillId="4" borderId="0" xfId="0" applyFont="1" applyFill="1" applyBorder="1"/>
    <xf numFmtId="0" fontId="12" fillId="4" borderId="0" xfId="0" applyFont="1" applyFill="1" applyBorder="1"/>
    <xf numFmtId="0" fontId="2" fillId="0" borderId="0" xfId="0" applyFont="1" applyBorder="1"/>
    <xf numFmtId="170" fontId="2" fillId="3" borderId="0" xfId="0" applyNumberFormat="1" applyFont="1" applyFill="1" applyAlignment="1">
      <alignment horizontal="right"/>
    </xf>
    <xf numFmtId="170" fontId="8" fillId="3" borderId="0" xfId="0" applyNumberFormat="1" applyFont="1" applyFill="1" applyAlignment="1">
      <alignment horizontal="right"/>
    </xf>
    <xf numFmtId="170" fontId="14" fillId="0" borderId="0" xfId="0" applyNumberFormat="1" applyFont="1" applyFill="1" applyAlignment="1">
      <alignment horizontal="right"/>
    </xf>
    <xf numFmtId="170" fontId="13" fillId="0" borderId="0" xfId="0" applyNumberFormat="1" applyFont="1" applyAlignment="1">
      <alignment horizontal="right"/>
    </xf>
    <xf numFmtId="170" fontId="2" fillId="0" borderId="0" xfId="0" applyNumberFormat="1" applyFont="1" applyFill="1" applyAlignment="1">
      <alignment horizontal="right"/>
    </xf>
    <xf numFmtId="170" fontId="8" fillId="0" borderId="0" xfId="0" applyNumberFormat="1" applyFont="1" applyFill="1" applyAlignment="1">
      <alignment horizontal="right"/>
    </xf>
    <xf numFmtId="0" fontId="11" fillId="4" borderId="0" xfId="0" applyFont="1" applyFill="1" applyBorder="1"/>
    <xf numFmtId="170" fontId="8" fillId="0" borderId="0" xfId="0" applyNumberFormat="1" applyFont="1" applyAlignment="1">
      <alignment horizontal="right"/>
    </xf>
    <xf numFmtId="0" fontId="0" fillId="0" borderId="0" xfId="0" applyFill="1"/>
    <xf numFmtId="3" fontId="0" fillId="0" borderId="0" xfId="0" applyNumberFormat="1" applyFill="1"/>
    <xf numFmtId="3" fontId="9" fillId="0" borderId="0" xfId="0" applyNumberFormat="1" applyFont="1" applyFill="1"/>
    <xf numFmtId="0" fontId="13" fillId="3" borderId="0" xfId="0" applyFont="1" applyFill="1" applyAlignment="1">
      <alignment horizontal="right"/>
    </xf>
    <xf numFmtId="172" fontId="2" fillId="3" borderId="0" xfId="0" applyNumberFormat="1" applyFont="1" applyFill="1"/>
    <xf numFmtId="167" fontId="2" fillId="3" borderId="0" xfId="0" applyNumberFormat="1" applyFont="1" applyFill="1"/>
    <xf numFmtId="167" fontId="8" fillId="3" borderId="0" xfId="0" applyNumberFormat="1" applyFont="1" applyFill="1"/>
    <xf numFmtId="172" fontId="2" fillId="3" borderId="0" xfId="0" applyNumberFormat="1" applyFont="1" applyFill="1" applyAlignment="1">
      <alignment horizontal="right"/>
    </xf>
    <xf numFmtId="167" fontId="2" fillId="3" borderId="0" xfId="0" applyNumberFormat="1" applyFont="1" applyFill="1" applyAlignment="1">
      <alignment horizontal="right"/>
    </xf>
    <xf numFmtId="172" fontId="2" fillId="0" borderId="0" xfId="0" applyNumberFormat="1" applyFont="1" applyFill="1"/>
    <xf numFmtId="167" fontId="2" fillId="0" borderId="0" xfId="0" applyNumberFormat="1" applyFont="1" applyFill="1"/>
    <xf numFmtId="172" fontId="0" fillId="3" borderId="0" xfId="0" applyNumberFormat="1" applyFill="1"/>
    <xf numFmtId="167" fontId="8" fillId="3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167" fontId="2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left" wrapText="1"/>
    </xf>
    <xf numFmtId="0" fontId="2" fillId="0" borderId="4" xfId="0" applyFont="1" applyBorder="1"/>
    <xf numFmtId="0" fontId="13" fillId="0" borderId="2" xfId="0" applyFont="1" applyBorder="1" applyAlignment="1"/>
    <xf numFmtId="0" fontId="13" fillId="0" borderId="5" xfId="0" applyFont="1" applyBorder="1"/>
    <xf numFmtId="0" fontId="13" fillId="0" borderId="0" xfId="0" applyFont="1" applyAlignment="1">
      <alignment horizontal="left"/>
    </xf>
    <xf numFmtId="0" fontId="17" fillId="0" borderId="0" xfId="0" quotePrefix="1" applyFont="1"/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right" vertical="center"/>
    </xf>
    <xf numFmtId="0" fontId="8" fillId="0" borderId="0" xfId="0" applyFont="1"/>
    <xf numFmtId="0" fontId="8" fillId="0" borderId="0" xfId="0" applyFont="1" applyFill="1" applyAlignment="1">
      <alignment horizontal="center"/>
    </xf>
    <xf numFmtId="0" fontId="14" fillId="0" borderId="0" xfId="0" applyFont="1"/>
    <xf numFmtId="171" fontId="2" fillId="0" borderId="0" xfId="0" applyNumberFormat="1" applyFont="1" applyFill="1"/>
    <xf numFmtId="171" fontId="8" fillId="0" borderId="0" xfId="0" applyNumberFormat="1" applyFont="1" applyFill="1"/>
    <xf numFmtId="0" fontId="14" fillId="0" borderId="0" xfId="0" applyFont="1" applyFill="1" applyAlignment="1">
      <alignment horizontal="left"/>
    </xf>
    <xf numFmtId="3" fontId="8" fillId="0" borderId="0" xfId="2" applyNumberFormat="1" applyFont="1" applyFill="1" applyAlignment="1">
      <alignment horizontal="right"/>
    </xf>
    <xf numFmtId="167" fontId="2" fillId="0" borderId="0" xfId="0" applyNumberFormat="1" applyFont="1" applyFill="1" applyAlignment="1">
      <alignment horizontal="right"/>
    </xf>
    <xf numFmtId="167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0" fontId="11" fillId="4" borderId="0" xfId="4" applyFont="1" applyFill="1" applyAlignment="1">
      <alignment horizontal="left" vertical="center"/>
    </xf>
    <xf numFmtId="0" fontId="13" fillId="0" borderId="0" xfId="4" applyFont="1" applyAlignment="1">
      <alignment horizontal="right"/>
    </xf>
    <xf numFmtId="0" fontId="8" fillId="0" borderId="0" xfId="4" applyFont="1" applyFill="1" applyAlignment="1">
      <alignment horizontal="left"/>
    </xf>
    <xf numFmtId="0" fontId="18" fillId="0" borderId="0" xfId="0" applyFont="1" applyFill="1"/>
    <xf numFmtId="170" fontId="2" fillId="0" borderId="0" xfId="0" applyNumberFormat="1" applyFont="1"/>
    <xf numFmtId="0" fontId="1" fillId="0" borderId="0" xfId="4"/>
    <xf numFmtId="0" fontId="13" fillId="0" borderId="0" xfId="0" applyFont="1" applyFill="1" applyAlignment="1">
      <alignment horizontal="left"/>
    </xf>
    <xf numFmtId="3" fontId="19" fillId="5" borderId="7" xfId="0" applyNumberFormat="1" applyFont="1" applyFill="1" applyBorder="1" applyAlignment="1">
      <alignment horizontal="right"/>
    </xf>
    <xf numFmtId="3" fontId="19" fillId="0" borderId="7" xfId="0" applyNumberFormat="1" applyFont="1" applyFill="1" applyBorder="1" applyAlignment="1">
      <alignment horizontal="right"/>
    </xf>
    <xf numFmtId="172" fontId="2" fillId="0" borderId="0" xfId="0" applyNumberFormat="1" applyFont="1"/>
    <xf numFmtId="167" fontId="8" fillId="0" borderId="0" xfId="0" applyNumberFormat="1" applyFont="1"/>
    <xf numFmtId="170" fontId="8" fillId="0" borderId="0" xfId="0" applyNumberFormat="1" applyFont="1" applyFill="1"/>
    <xf numFmtId="167" fontId="8" fillId="0" borderId="0" xfId="0" applyNumberFormat="1" applyFont="1" applyFill="1"/>
    <xf numFmtId="170" fontId="13" fillId="3" borderId="0" xfId="0" applyNumberFormat="1" applyFont="1" applyFill="1" applyAlignment="1">
      <alignment horizontal="right"/>
    </xf>
    <xf numFmtId="170" fontId="14" fillId="3" borderId="0" xfId="0" applyNumberFormat="1" applyFont="1" applyFill="1" applyAlignment="1">
      <alignment horizontal="right"/>
    </xf>
    <xf numFmtId="166" fontId="8" fillId="0" borderId="0" xfId="1" applyNumberFormat="1" applyFont="1" applyFill="1"/>
    <xf numFmtId="0" fontId="8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8" fillId="6" borderId="0" xfId="0" applyFont="1" applyFill="1" applyAlignment="1">
      <alignment horizontal="left"/>
    </xf>
  </cellXfs>
  <cellStyles count="5">
    <cellStyle name="Migliaia" xfId="1" builtinId="3"/>
    <cellStyle name="Migliaia [0]" xfId="2" builtinId="6"/>
    <cellStyle name="Normale" xfId="0" builtinId="0"/>
    <cellStyle name="Normale 14" xfId="4"/>
    <cellStyle name="Normale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jpeg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2</xdr:row>
      <xdr:rowOff>9525</xdr:rowOff>
    </xdr:from>
    <xdr:to>
      <xdr:col>0</xdr:col>
      <xdr:colOff>2486025</xdr:colOff>
      <xdr:row>4</xdr:row>
      <xdr:rowOff>85725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52425"/>
          <a:ext cx="22193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180975</xdr:colOff>
      <xdr:row>4</xdr:row>
      <xdr:rowOff>142875</xdr:rowOff>
    </xdr:from>
    <xdr:to>
      <xdr:col>50</xdr:col>
      <xdr:colOff>335301</xdr:colOff>
      <xdr:row>7</xdr:row>
      <xdr:rowOff>161925</xdr:rowOff>
    </xdr:to>
    <xdr:sp macro="" textlink="">
      <xdr:nvSpPr>
        <xdr:cNvPr id="3" name="Text Box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877300" y="828675"/>
          <a:ext cx="2059326" cy="533400"/>
        </a:xfrm>
        <a:prstGeom prst="rect">
          <a:avLst/>
        </a:prstGeom>
        <a:noFill/>
        <a:ln>
          <a:noFill/>
        </a:ln>
      </xdr:spPr>
      <xdr:txBody>
        <a:bodyPr vertOverflow="clip" wrap="square" lIns="54864" tIns="41148" rIns="0" bIns="0" anchor="t" upright="1"/>
        <a:lstStyle/>
        <a:p>
          <a:pPr algn="r" rtl="0">
            <a:defRPr sz="1000"/>
          </a:pPr>
          <a:r>
            <a:rPr lang="it-IT" sz="2400" b="0" i="0" u="none" strike="noStrike" baseline="0">
              <a:solidFill>
                <a:schemeClr val="accent1"/>
              </a:solidFill>
              <a:latin typeface="Tahoma"/>
              <a:ea typeface="Tahoma"/>
              <a:cs typeface="Tahoma"/>
            </a:rPr>
            <a:t>Venezia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</xdr:row>
      <xdr:rowOff>0</xdr:rowOff>
    </xdr:from>
    <xdr:to>
      <xdr:col>2</xdr:col>
      <xdr:colOff>295275</xdr:colOff>
      <xdr:row>111</xdr:row>
      <xdr:rowOff>28575</xdr:rowOff>
    </xdr:to>
    <xdr:pic>
      <xdr:nvPicPr>
        <xdr:cNvPr id="2" name="Picture 10" hidden="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573375"/>
          <a:ext cx="904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2</xdr:col>
      <xdr:colOff>295275</xdr:colOff>
      <xdr:row>111</xdr:row>
      <xdr:rowOff>28575</xdr:rowOff>
    </xdr:to>
    <xdr:pic>
      <xdr:nvPicPr>
        <xdr:cNvPr id="3" name="Picture 11" hidden="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573375"/>
          <a:ext cx="904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2</xdr:col>
      <xdr:colOff>295275</xdr:colOff>
      <xdr:row>111</xdr:row>
      <xdr:rowOff>28575</xdr:rowOff>
    </xdr:to>
    <xdr:pic>
      <xdr:nvPicPr>
        <xdr:cNvPr id="4" name="Picture 13" hidden="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573375"/>
          <a:ext cx="904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2</xdr:col>
      <xdr:colOff>295275</xdr:colOff>
      <xdr:row>111</xdr:row>
      <xdr:rowOff>28575</xdr:rowOff>
    </xdr:to>
    <xdr:pic>
      <xdr:nvPicPr>
        <xdr:cNvPr id="5" name="Picture 14" hidden="1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573375"/>
          <a:ext cx="904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6" name="Picture 16" hidden="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7" name="Picture 17" hidden="1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2</xdr:col>
      <xdr:colOff>295275</xdr:colOff>
      <xdr:row>111</xdr:row>
      <xdr:rowOff>28575</xdr:rowOff>
    </xdr:to>
    <xdr:pic>
      <xdr:nvPicPr>
        <xdr:cNvPr id="8" name="Picture 88" hidden="1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573375"/>
          <a:ext cx="904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2</xdr:col>
      <xdr:colOff>295275</xdr:colOff>
      <xdr:row>111</xdr:row>
      <xdr:rowOff>28575</xdr:rowOff>
    </xdr:to>
    <xdr:pic>
      <xdr:nvPicPr>
        <xdr:cNvPr id="9" name="Picture 89" hidden="1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573375"/>
          <a:ext cx="904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0" name="Picture 16" hidden="1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1" name="Picture 17" hidden="1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342900</xdr:colOff>
      <xdr:row>4</xdr:row>
      <xdr:rowOff>74295</xdr:rowOff>
    </xdr:from>
    <xdr:to>
      <xdr:col>12</xdr:col>
      <xdr:colOff>459126</xdr:colOff>
      <xdr:row>7</xdr:row>
      <xdr:rowOff>93345</xdr:rowOff>
    </xdr:to>
    <xdr:sp macro="" textlink="">
      <xdr:nvSpPr>
        <xdr:cNvPr id="12" name="Text Box 9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8505825" y="741045"/>
          <a:ext cx="2059326" cy="533400"/>
        </a:xfrm>
        <a:prstGeom prst="rect">
          <a:avLst/>
        </a:prstGeom>
        <a:noFill/>
        <a:ln>
          <a:noFill/>
        </a:ln>
      </xdr:spPr>
      <xdr:txBody>
        <a:bodyPr vertOverflow="clip" wrap="square" lIns="54864" tIns="41148" rIns="0" bIns="0" anchor="t" upright="1"/>
        <a:lstStyle/>
        <a:p>
          <a:pPr algn="r" rtl="0">
            <a:defRPr sz="1000"/>
          </a:pPr>
          <a:r>
            <a:rPr lang="it-IT" sz="2400" b="0" i="0" u="none" strike="noStrike" baseline="0">
              <a:solidFill>
                <a:schemeClr val="accent1"/>
              </a:solidFill>
              <a:latin typeface="Tahoma"/>
              <a:ea typeface="Tahoma"/>
              <a:cs typeface="Tahoma"/>
            </a:rPr>
            <a:t>Venezia</a:t>
          </a:r>
        </a:p>
      </xdr:txBody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3" name="Picture 16" hidden="1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4" name="Picture 17" hidden="1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5" name="Picture 16" hidden="1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6" name="Picture 17" hidden="1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7" name="Picture 16" hidden="1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8" name="Picture 17" hidden="1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9" name="Picture 16" hidden="1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0" name="Picture 17" hidden="1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1" name="Picture 16" hidden="1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2" name="Picture 17" hidden="1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3" name="Picture 16" hidden="1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4" name="Picture 17" hidden="1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5" name="Picture 16" hidden="1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6" name="Picture 17" hidden="1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7" name="Picture 16" hidden="1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8" name="Picture 17" hidden="1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9" name="Picture 16" hidden="1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30" name="Picture 17" hidden="1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31" name="Picture 16" hidden="1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32" name="Picture 17" hidden="1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33" name="Picture 16" hidden="1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34" name="Picture 17" hidden="1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35" name="Picture 16" hidden="1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36" name="Picture 17" hidden="1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37" name="Picture 16" hidden="1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38" name="Picture 17" hidden="1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39" name="Picture 16" hidden="1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0" name="Picture 17" hidden="1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1" name="Picture 16" hidden="1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2" name="Picture 17" hidden="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3" name="Picture 16" hidden="1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4" name="Picture 17" hidden="1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5" name="Picture 16" hidden="1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6" name="Picture 17" hidden="1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7" name="Picture 16" hidden="1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8" name="Picture 17" hidden="1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9" name="Picture 16" hidden="1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50" name="Picture 17" hidden="1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51" name="Picture 16" hidden="1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52" name="Picture 17" hidden="1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53" name="Picture 16" hidden="1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54" name="Picture 17" hidden="1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55" name="Picture 16" hidden="1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56" name="Picture 17" hidden="1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57" name="Picture 16" hidden="1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58" name="Picture 17" hidden="1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59" name="Picture 16" hidden="1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60" name="Picture 17" hidden="1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61" name="Picture 16" hidden="1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62" name="Picture 17" hidden="1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63" name="Picture 16" hidden="1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64" name="Picture 17" hidden="1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65" name="Picture 16" hidden="1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66" name="Picture 17" hidden="1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67" name="Picture 16" hidden="1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68" name="Picture 17" hidden="1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69" name="Picture 16" hidden="1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70" name="Picture 17" hidden="1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71" name="Picture 16" hidden="1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72" name="Picture 17" hidden="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73" name="Picture 16" hidden="1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74" name="Picture 17" hidden="1">
          <a:extLst>
            <a:ext uri="{FF2B5EF4-FFF2-40B4-BE49-F238E27FC236}">
              <a16:creationId xmlns="" xmlns:a16="http://schemas.microsoft.com/office/drawing/2014/main" id="{00000000-0008-0000-0100-00004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75" name="Picture 16" hidden="1">
          <a:extLst>
            <a:ext uri="{FF2B5EF4-FFF2-40B4-BE49-F238E27FC236}">
              <a16:creationId xmlns="" xmlns:a16="http://schemas.microsoft.com/office/drawing/2014/main" id="{00000000-0008-0000-0100-00004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76" name="Picture 17" hidden="1">
          <a:extLst>
            <a:ext uri="{FF2B5EF4-FFF2-40B4-BE49-F238E27FC236}">
              <a16:creationId xmlns="" xmlns:a16="http://schemas.microsoft.com/office/drawing/2014/main" id="{00000000-0008-0000-0100-00004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77" name="Picture 16" hidden="1">
          <a:extLst>
            <a:ext uri="{FF2B5EF4-FFF2-40B4-BE49-F238E27FC236}">
              <a16:creationId xmlns="" xmlns:a16="http://schemas.microsoft.com/office/drawing/2014/main" id="{00000000-0008-0000-0100-00004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78" name="Picture 17" hidden="1"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79" name="Picture 16" hidden="1">
          <a:extLst>
            <a:ext uri="{FF2B5EF4-FFF2-40B4-BE49-F238E27FC236}">
              <a16:creationId xmlns="" xmlns:a16="http://schemas.microsoft.com/office/drawing/2014/main" id="{00000000-0008-0000-0100-00004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80" name="Picture 17" hidden="1">
          <a:extLst>
            <a:ext uri="{FF2B5EF4-FFF2-40B4-BE49-F238E27FC236}">
              <a16:creationId xmlns="" xmlns:a16="http://schemas.microsoft.com/office/drawing/2014/main" id="{00000000-0008-0000-0100-00005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81" name="Picture 16" hidden="1">
          <a:extLst>
            <a:ext uri="{FF2B5EF4-FFF2-40B4-BE49-F238E27FC236}">
              <a16:creationId xmlns="" xmlns:a16="http://schemas.microsoft.com/office/drawing/2014/main" id="{00000000-0008-0000-0100-00005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82" name="Picture 17" hidden="1"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83" name="Picture 16" hidden="1">
          <a:extLst>
            <a:ext uri="{FF2B5EF4-FFF2-40B4-BE49-F238E27FC236}">
              <a16:creationId xmlns="" xmlns:a16="http://schemas.microsoft.com/office/drawing/2014/main" id="{00000000-0008-0000-0100-00005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84" name="Picture 17" hidden="1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85" name="Picture 16" hidden="1">
          <a:extLst>
            <a:ext uri="{FF2B5EF4-FFF2-40B4-BE49-F238E27FC236}">
              <a16:creationId xmlns="" xmlns:a16="http://schemas.microsoft.com/office/drawing/2014/main" id="{00000000-0008-0000-0100-00005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86" name="Picture 17" hidden="1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87" name="Picture 16" hidden="1">
          <a:extLst>
            <a:ext uri="{FF2B5EF4-FFF2-40B4-BE49-F238E27FC236}">
              <a16:creationId xmlns="" xmlns:a16="http://schemas.microsoft.com/office/drawing/2014/main" id="{00000000-0008-0000-0100-00005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88" name="Picture 17" hidden="1"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89" name="Picture 16" hidden="1">
          <a:extLst>
            <a:ext uri="{FF2B5EF4-FFF2-40B4-BE49-F238E27FC236}">
              <a16:creationId xmlns="" xmlns:a16="http://schemas.microsoft.com/office/drawing/2014/main" id="{00000000-0008-0000-0100-00005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90" name="Picture 17" hidden="1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91" name="Picture 16" hidden="1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92" name="Picture 17" hidden="1">
          <a:extLst>
            <a:ext uri="{FF2B5EF4-FFF2-40B4-BE49-F238E27FC236}">
              <a16:creationId xmlns="" xmlns:a16="http://schemas.microsoft.com/office/drawing/2014/main" id="{00000000-0008-0000-0100-00005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93" name="Picture 16" hidden="1"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94" name="Picture 17" hidden="1">
          <a:extLst>
            <a:ext uri="{FF2B5EF4-FFF2-40B4-BE49-F238E27FC236}">
              <a16:creationId xmlns="" xmlns:a16="http://schemas.microsoft.com/office/drawing/2014/main" id="{00000000-0008-0000-0100-00005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95" name="Picture 16" hidden="1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96" name="Picture 17" hidden="1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97" name="Picture 16" hidden="1">
          <a:extLst>
            <a:ext uri="{FF2B5EF4-FFF2-40B4-BE49-F238E27FC236}">
              <a16:creationId xmlns="" xmlns:a16="http://schemas.microsoft.com/office/drawing/2014/main" id="{00000000-0008-0000-0100-00006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98" name="Picture 17" hidden="1">
          <a:extLst>
            <a:ext uri="{FF2B5EF4-FFF2-40B4-BE49-F238E27FC236}">
              <a16:creationId xmlns="" xmlns:a16="http://schemas.microsoft.com/office/drawing/2014/main" id="{00000000-0008-0000-0100-00006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99" name="Picture 16" hidden="1">
          <a:extLst>
            <a:ext uri="{FF2B5EF4-FFF2-40B4-BE49-F238E27FC236}">
              <a16:creationId xmlns="" xmlns:a16="http://schemas.microsoft.com/office/drawing/2014/main" id="{00000000-0008-0000-0100-00006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00" name="Picture 17" hidden="1">
          <a:extLst>
            <a:ext uri="{FF2B5EF4-FFF2-40B4-BE49-F238E27FC236}">
              <a16:creationId xmlns="" xmlns:a16="http://schemas.microsoft.com/office/drawing/2014/main" id="{00000000-0008-0000-0100-00006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01" name="Picture 16" hidden="1">
          <a:extLst>
            <a:ext uri="{FF2B5EF4-FFF2-40B4-BE49-F238E27FC236}">
              <a16:creationId xmlns="" xmlns:a16="http://schemas.microsoft.com/office/drawing/2014/main" id="{00000000-0008-0000-0100-00006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02" name="Picture 17" hidden="1">
          <a:extLst>
            <a:ext uri="{FF2B5EF4-FFF2-40B4-BE49-F238E27FC236}">
              <a16:creationId xmlns="" xmlns:a16="http://schemas.microsoft.com/office/drawing/2014/main" id="{00000000-0008-0000-0100-00006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03" name="Picture 16" hidden="1">
          <a:extLst>
            <a:ext uri="{FF2B5EF4-FFF2-40B4-BE49-F238E27FC236}">
              <a16:creationId xmlns="" xmlns:a16="http://schemas.microsoft.com/office/drawing/2014/main" id="{00000000-0008-0000-0100-00006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04" name="Picture 17" hidden="1">
          <a:extLst>
            <a:ext uri="{FF2B5EF4-FFF2-40B4-BE49-F238E27FC236}">
              <a16:creationId xmlns="" xmlns:a16="http://schemas.microsoft.com/office/drawing/2014/main" id="{00000000-0008-0000-0100-00006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05" name="Picture 16" hidden="1">
          <a:extLst>
            <a:ext uri="{FF2B5EF4-FFF2-40B4-BE49-F238E27FC236}">
              <a16:creationId xmlns="" xmlns:a16="http://schemas.microsoft.com/office/drawing/2014/main" id="{00000000-0008-0000-0100-00006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06" name="Picture 17" hidden="1">
          <a:extLst>
            <a:ext uri="{FF2B5EF4-FFF2-40B4-BE49-F238E27FC236}">
              <a16:creationId xmlns="" xmlns:a16="http://schemas.microsoft.com/office/drawing/2014/main" id="{00000000-0008-0000-0100-00006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07" name="Picture 16" hidden="1">
          <a:extLst>
            <a:ext uri="{FF2B5EF4-FFF2-40B4-BE49-F238E27FC236}">
              <a16:creationId xmlns="" xmlns:a16="http://schemas.microsoft.com/office/drawing/2014/main" id="{00000000-0008-0000-0100-00006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08" name="Picture 17" hidden="1">
          <a:extLst>
            <a:ext uri="{FF2B5EF4-FFF2-40B4-BE49-F238E27FC236}">
              <a16:creationId xmlns="" xmlns:a16="http://schemas.microsoft.com/office/drawing/2014/main" id="{00000000-0008-0000-0100-00006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09" name="Picture 16" hidden="1">
          <a:extLst>
            <a:ext uri="{FF2B5EF4-FFF2-40B4-BE49-F238E27FC236}">
              <a16:creationId xmlns="" xmlns:a16="http://schemas.microsoft.com/office/drawing/2014/main" id="{00000000-0008-0000-0100-00006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10" name="Picture 17" hidden="1">
          <a:extLst>
            <a:ext uri="{FF2B5EF4-FFF2-40B4-BE49-F238E27FC236}">
              <a16:creationId xmlns="" xmlns:a16="http://schemas.microsoft.com/office/drawing/2014/main" id="{00000000-0008-0000-0100-00006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11" name="Picture 16" hidden="1">
          <a:extLst>
            <a:ext uri="{FF2B5EF4-FFF2-40B4-BE49-F238E27FC236}">
              <a16:creationId xmlns="" xmlns:a16="http://schemas.microsoft.com/office/drawing/2014/main" id="{00000000-0008-0000-0100-00006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12" name="Picture 17" hidden="1">
          <a:extLst>
            <a:ext uri="{FF2B5EF4-FFF2-40B4-BE49-F238E27FC236}">
              <a16:creationId xmlns="" xmlns:a16="http://schemas.microsoft.com/office/drawing/2014/main" id="{00000000-0008-0000-0100-00007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13" name="Picture 16" hidden="1">
          <a:extLst>
            <a:ext uri="{FF2B5EF4-FFF2-40B4-BE49-F238E27FC236}">
              <a16:creationId xmlns="" xmlns:a16="http://schemas.microsoft.com/office/drawing/2014/main" id="{00000000-0008-0000-0100-00007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14" name="Picture 17" hidden="1">
          <a:extLst>
            <a:ext uri="{FF2B5EF4-FFF2-40B4-BE49-F238E27FC236}">
              <a16:creationId xmlns="" xmlns:a16="http://schemas.microsoft.com/office/drawing/2014/main" id="{00000000-0008-0000-0100-00007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15" name="Picture 16" hidden="1">
          <a:extLst>
            <a:ext uri="{FF2B5EF4-FFF2-40B4-BE49-F238E27FC236}">
              <a16:creationId xmlns="" xmlns:a16="http://schemas.microsoft.com/office/drawing/2014/main" id="{00000000-0008-0000-0100-00007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16" name="Picture 17" hidden="1">
          <a:extLst>
            <a:ext uri="{FF2B5EF4-FFF2-40B4-BE49-F238E27FC236}">
              <a16:creationId xmlns="" xmlns:a16="http://schemas.microsoft.com/office/drawing/2014/main" id="{00000000-0008-0000-0100-00007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117" name="Picture 16" hidden="1">
          <a:extLst>
            <a:ext uri="{FF2B5EF4-FFF2-40B4-BE49-F238E27FC236}">
              <a16:creationId xmlns="" xmlns:a16="http://schemas.microsoft.com/office/drawing/2014/main" id="{00000000-0008-0000-0100-00007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118" name="Picture 17" hidden="1">
          <a:extLst>
            <a:ext uri="{FF2B5EF4-FFF2-40B4-BE49-F238E27FC236}">
              <a16:creationId xmlns="" xmlns:a16="http://schemas.microsoft.com/office/drawing/2014/main" id="{00000000-0008-0000-0100-00007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119" name="Picture 16" hidden="1">
          <a:extLst>
            <a:ext uri="{FF2B5EF4-FFF2-40B4-BE49-F238E27FC236}">
              <a16:creationId xmlns="" xmlns:a16="http://schemas.microsoft.com/office/drawing/2014/main" id="{00000000-0008-0000-0100-00007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120" name="Picture 17" hidden="1">
          <a:extLst>
            <a:ext uri="{FF2B5EF4-FFF2-40B4-BE49-F238E27FC236}">
              <a16:creationId xmlns="" xmlns:a16="http://schemas.microsoft.com/office/drawing/2014/main" id="{00000000-0008-0000-0100-00007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121" name="Picture 16" hidden="1">
          <a:extLst>
            <a:ext uri="{FF2B5EF4-FFF2-40B4-BE49-F238E27FC236}">
              <a16:creationId xmlns="" xmlns:a16="http://schemas.microsoft.com/office/drawing/2014/main" id="{00000000-0008-0000-0100-00007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122" name="Picture 17" hidden="1">
          <a:extLst>
            <a:ext uri="{FF2B5EF4-FFF2-40B4-BE49-F238E27FC236}">
              <a16:creationId xmlns="" xmlns:a16="http://schemas.microsoft.com/office/drawing/2014/main" id="{00000000-0008-0000-0100-00007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123" name="Picture 16" hidden="1">
          <a:extLst>
            <a:ext uri="{FF2B5EF4-FFF2-40B4-BE49-F238E27FC236}">
              <a16:creationId xmlns="" xmlns:a16="http://schemas.microsoft.com/office/drawing/2014/main" id="{00000000-0008-0000-0100-00007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124" name="Picture 17" hidden="1">
          <a:extLst>
            <a:ext uri="{FF2B5EF4-FFF2-40B4-BE49-F238E27FC236}">
              <a16:creationId xmlns="" xmlns:a16="http://schemas.microsoft.com/office/drawing/2014/main" id="{00000000-0008-0000-0100-00007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25" name="Picture 16" hidden="1">
          <a:extLst>
            <a:ext uri="{FF2B5EF4-FFF2-40B4-BE49-F238E27FC236}">
              <a16:creationId xmlns="" xmlns:a16="http://schemas.microsoft.com/office/drawing/2014/main" id="{00000000-0008-0000-0100-00007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26" name="Picture 17" hidden="1">
          <a:extLst>
            <a:ext uri="{FF2B5EF4-FFF2-40B4-BE49-F238E27FC236}">
              <a16:creationId xmlns="" xmlns:a16="http://schemas.microsoft.com/office/drawing/2014/main" id="{00000000-0008-0000-0100-00007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27" name="Picture 16" hidden="1">
          <a:extLst>
            <a:ext uri="{FF2B5EF4-FFF2-40B4-BE49-F238E27FC236}">
              <a16:creationId xmlns="" xmlns:a16="http://schemas.microsoft.com/office/drawing/2014/main" id="{00000000-0008-0000-0100-00007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28" name="Picture 17" hidden="1">
          <a:extLst>
            <a:ext uri="{FF2B5EF4-FFF2-40B4-BE49-F238E27FC236}">
              <a16:creationId xmlns="" xmlns:a16="http://schemas.microsoft.com/office/drawing/2014/main" id="{00000000-0008-0000-0100-00008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9" name="Picture 16" hidden="1">
          <a:extLst>
            <a:ext uri="{FF2B5EF4-FFF2-40B4-BE49-F238E27FC236}">
              <a16:creationId xmlns="" xmlns:a16="http://schemas.microsoft.com/office/drawing/2014/main" id="{00000000-0008-0000-0100-00008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30" name="Picture 17" hidden="1">
          <a:extLst>
            <a:ext uri="{FF2B5EF4-FFF2-40B4-BE49-F238E27FC236}">
              <a16:creationId xmlns="" xmlns:a16="http://schemas.microsoft.com/office/drawing/2014/main" id="{00000000-0008-0000-0100-00008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31" name="Picture 16" hidden="1">
          <a:extLst>
            <a:ext uri="{FF2B5EF4-FFF2-40B4-BE49-F238E27FC236}">
              <a16:creationId xmlns="" xmlns:a16="http://schemas.microsoft.com/office/drawing/2014/main" id="{00000000-0008-0000-0100-00008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32" name="Picture 17" hidden="1">
          <a:extLst>
            <a:ext uri="{FF2B5EF4-FFF2-40B4-BE49-F238E27FC236}">
              <a16:creationId xmlns="" xmlns:a16="http://schemas.microsoft.com/office/drawing/2014/main" id="{00000000-0008-0000-0100-00008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3" name="Picture 16" hidden="1">
          <a:extLst>
            <a:ext uri="{FF2B5EF4-FFF2-40B4-BE49-F238E27FC236}">
              <a16:creationId xmlns="" xmlns:a16="http://schemas.microsoft.com/office/drawing/2014/main" id="{00000000-0008-0000-0100-00008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4" name="Picture 17" hidden="1">
          <a:extLst>
            <a:ext uri="{FF2B5EF4-FFF2-40B4-BE49-F238E27FC236}">
              <a16:creationId xmlns="" xmlns:a16="http://schemas.microsoft.com/office/drawing/2014/main" id="{00000000-0008-0000-0100-00008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5" name="Picture 16" hidden="1">
          <a:extLst>
            <a:ext uri="{FF2B5EF4-FFF2-40B4-BE49-F238E27FC236}">
              <a16:creationId xmlns="" xmlns:a16="http://schemas.microsoft.com/office/drawing/2014/main" id="{00000000-0008-0000-0100-00008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6" name="Picture 17" hidden="1">
          <a:extLst>
            <a:ext uri="{FF2B5EF4-FFF2-40B4-BE49-F238E27FC236}">
              <a16:creationId xmlns="" xmlns:a16="http://schemas.microsoft.com/office/drawing/2014/main" id="{00000000-0008-0000-0100-00008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37" name="Picture 16" hidden="1">
          <a:extLst>
            <a:ext uri="{FF2B5EF4-FFF2-40B4-BE49-F238E27FC236}">
              <a16:creationId xmlns="" xmlns:a16="http://schemas.microsoft.com/office/drawing/2014/main" id="{00000000-0008-0000-0100-00008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38" name="Picture 17" hidden="1">
          <a:extLst>
            <a:ext uri="{FF2B5EF4-FFF2-40B4-BE49-F238E27FC236}">
              <a16:creationId xmlns="" xmlns:a16="http://schemas.microsoft.com/office/drawing/2014/main" id="{00000000-0008-0000-0100-00008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39" name="Picture 16" hidden="1">
          <a:extLst>
            <a:ext uri="{FF2B5EF4-FFF2-40B4-BE49-F238E27FC236}">
              <a16:creationId xmlns="" xmlns:a16="http://schemas.microsoft.com/office/drawing/2014/main" id="{00000000-0008-0000-0100-00008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40" name="Picture 17" hidden="1">
          <a:extLst>
            <a:ext uri="{FF2B5EF4-FFF2-40B4-BE49-F238E27FC236}">
              <a16:creationId xmlns="" xmlns:a16="http://schemas.microsoft.com/office/drawing/2014/main" id="{00000000-0008-0000-0100-00008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41" name="Picture 16" hidden="1">
          <a:extLst>
            <a:ext uri="{FF2B5EF4-FFF2-40B4-BE49-F238E27FC236}">
              <a16:creationId xmlns="" xmlns:a16="http://schemas.microsoft.com/office/drawing/2014/main" id="{00000000-0008-0000-0100-00008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42" name="Picture 17" hidden="1">
          <a:extLst>
            <a:ext uri="{FF2B5EF4-FFF2-40B4-BE49-F238E27FC236}">
              <a16:creationId xmlns="" xmlns:a16="http://schemas.microsoft.com/office/drawing/2014/main" id="{00000000-0008-0000-0100-00008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43" name="Picture 16" hidden="1">
          <a:extLst>
            <a:ext uri="{FF2B5EF4-FFF2-40B4-BE49-F238E27FC236}">
              <a16:creationId xmlns="" xmlns:a16="http://schemas.microsoft.com/office/drawing/2014/main" id="{00000000-0008-0000-0100-00008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44" name="Picture 17" hidden="1">
          <a:extLst>
            <a:ext uri="{FF2B5EF4-FFF2-40B4-BE49-F238E27FC236}">
              <a16:creationId xmlns="" xmlns:a16="http://schemas.microsoft.com/office/drawing/2014/main" id="{00000000-0008-0000-0100-00009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45" name="Picture 16" hidden="1">
          <a:extLst>
            <a:ext uri="{FF2B5EF4-FFF2-40B4-BE49-F238E27FC236}">
              <a16:creationId xmlns="" xmlns:a16="http://schemas.microsoft.com/office/drawing/2014/main" id="{00000000-0008-0000-0100-00009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46" name="Picture 17" hidden="1">
          <a:extLst>
            <a:ext uri="{FF2B5EF4-FFF2-40B4-BE49-F238E27FC236}">
              <a16:creationId xmlns="" xmlns:a16="http://schemas.microsoft.com/office/drawing/2014/main" id="{00000000-0008-0000-0100-00009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47" name="Picture 16" hidden="1">
          <a:extLst>
            <a:ext uri="{FF2B5EF4-FFF2-40B4-BE49-F238E27FC236}">
              <a16:creationId xmlns="" xmlns:a16="http://schemas.microsoft.com/office/drawing/2014/main" id="{00000000-0008-0000-0100-00009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48" name="Picture 17" hidden="1">
          <a:extLst>
            <a:ext uri="{FF2B5EF4-FFF2-40B4-BE49-F238E27FC236}">
              <a16:creationId xmlns="" xmlns:a16="http://schemas.microsoft.com/office/drawing/2014/main" id="{00000000-0008-0000-0100-00009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49" name="Picture 16" hidden="1">
          <a:extLst>
            <a:ext uri="{FF2B5EF4-FFF2-40B4-BE49-F238E27FC236}">
              <a16:creationId xmlns="" xmlns:a16="http://schemas.microsoft.com/office/drawing/2014/main" id="{00000000-0008-0000-0100-00009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50" name="Picture 17" hidden="1">
          <a:extLst>
            <a:ext uri="{FF2B5EF4-FFF2-40B4-BE49-F238E27FC236}">
              <a16:creationId xmlns="" xmlns:a16="http://schemas.microsoft.com/office/drawing/2014/main" id="{00000000-0008-0000-0100-00009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51" name="Picture 16" hidden="1">
          <a:extLst>
            <a:ext uri="{FF2B5EF4-FFF2-40B4-BE49-F238E27FC236}">
              <a16:creationId xmlns="" xmlns:a16="http://schemas.microsoft.com/office/drawing/2014/main" id="{00000000-0008-0000-0100-00009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52" name="Picture 17" hidden="1">
          <a:extLst>
            <a:ext uri="{FF2B5EF4-FFF2-40B4-BE49-F238E27FC236}">
              <a16:creationId xmlns="" xmlns:a16="http://schemas.microsoft.com/office/drawing/2014/main" id="{00000000-0008-0000-0100-00009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53" name="Picture 16" hidden="1">
          <a:extLst>
            <a:ext uri="{FF2B5EF4-FFF2-40B4-BE49-F238E27FC236}">
              <a16:creationId xmlns="" xmlns:a16="http://schemas.microsoft.com/office/drawing/2014/main" id="{00000000-0008-0000-0100-00009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54" name="Picture 17" hidden="1">
          <a:extLst>
            <a:ext uri="{FF2B5EF4-FFF2-40B4-BE49-F238E27FC236}">
              <a16:creationId xmlns="" xmlns:a16="http://schemas.microsoft.com/office/drawing/2014/main" id="{00000000-0008-0000-0100-00009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55" name="Picture 16" hidden="1">
          <a:extLst>
            <a:ext uri="{FF2B5EF4-FFF2-40B4-BE49-F238E27FC236}">
              <a16:creationId xmlns="" xmlns:a16="http://schemas.microsoft.com/office/drawing/2014/main" id="{00000000-0008-0000-0100-00009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56" name="Picture 17" hidden="1">
          <a:extLst>
            <a:ext uri="{FF2B5EF4-FFF2-40B4-BE49-F238E27FC236}">
              <a16:creationId xmlns="" xmlns:a16="http://schemas.microsoft.com/office/drawing/2014/main" id="{00000000-0008-0000-0100-00009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57" name="Picture 16" hidden="1">
          <a:extLst>
            <a:ext uri="{FF2B5EF4-FFF2-40B4-BE49-F238E27FC236}">
              <a16:creationId xmlns="" xmlns:a16="http://schemas.microsoft.com/office/drawing/2014/main" id="{00000000-0008-0000-0100-00009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58" name="Picture 17" hidden="1">
          <a:extLst>
            <a:ext uri="{FF2B5EF4-FFF2-40B4-BE49-F238E27FC236}">
              <a16:creationId xmlns="" xmlns:a16="http://schemas.microsoft.com/office/drawing/2014/main" id="{00000000-0008-0000-0100-00009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59" name="Picture 16" hidden="1">
          <a:extLst>
            <a:ext uri="{FF2B5EF4-FFF2-40B4-BE49-F238E27FC236}">
              <a16:creationId xmlns="" xmlns:a16="http://schemas.microsoft.com/office/drawing/2014/main" id="{00000000-0008-0000-0100-00009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60" name="Picture 17" hidden="1">
          <a:extLst>
            <a:ext uri="{FF2B5EF4-FFF2-40B4-BE49-F238E27FC236}">
              <a16:creationId xmlns="" xmlns:a16="http://schemas.microsoft.com/office/drawing/2014/main" id="{00000000-0008-0000-0100-0000A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61" name="Picture 16" hidden="1">
          <a:extLst>
            <a:ext uri="{FF2B5EF4-FFF2-40B4-BE49-F238E27FC236}">
              <a16:creationId xmlns="" xmlns:a16="http://schemas.microsoft.com/office/drawing/2014/main" id="{00000000-0008-0000-0100-0000A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62" name="Picture 17" hidden="1">
          <a:extLst>
            <a:ext uri="{FF2B5EF4-FFF2-40B4-BE49-F238E27FC236}">
              <a16:creationId xmlns="" xmlns:a16="http://schemas.microsoft.com/office/drawing/2014/main" id="{00000000-0008-0000-0100-0000A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63" name="Picture 16" hidden="1">
          <a:extLst>
            <a:ext uri="{FF2B5EF4-FFF2-40B4-BE49-F238E27FC236}">
              <a16:creationId xmlns="" xmlns:a16="http://schemas.microsoft.com/office/drawing/2014/main" id="{00000000-0008-0000-0100-0000A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64" name="Picture 17" hidden="1">
          <a:extLst>
            <a:ext uri="{FF2B5EF4-FFF2-40B4-BE49-F238E27FC236}">
              <a16:creationId xmlns="" xmlns:a16="http://schemas.microsoft.com/office/drawing/2014/main" id="{00000000-0008-0000-0100-0000A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165" name="Picture 16" hidden="1">
          <a:extLst>
            <a:ext uri="{FF2B5EF4-FFF2-40B4-BE49-F238E27FC236}">
              <a16:creationId xmlns="" xmlns:a16="http://schemas.microsoft.com/office/drawing/2014/main" id="{00000000-0008-0000-0100-0000A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166" name="Picture 17" hidden="1">
          <a:extLst>
            <a:ext uri="{FF2B5EF4-FFF2-40B4-BE49-F238E27FC236}">
              <a16:creationId xmlns="" xmlns:a16="http://schemas.microsoft.com/office/drawing/2014/main" id="{00000000-0008-0000-0100-0000A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167" name="Picture 16" hidden="1">
          <a:extLst>
            <a:ext uri="{FF2B5EF4-FFF2-40B4-BE49-F238E27FC236}">
              <a16:creationId xmlns="" xmlns:a16="http://schemas.microsoft.com/office/drawing/2014/main" id="{00000000-0008-0000-0100-0000A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168" name="Picture 17" hidden="1">
          <a:extLst>
            <a:ext uri="{FF2B5EF4-FFF2-40B4-BE49-F238E27FC236}">
              <a16:creationId xmlns="" xmlns:a16="http://schemas.microsoft.com/office/drawing/2014/main" id="{00000000-0008-0000-0100-0000A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69" name="Picture 16" hidden="1">
          <a:extLst>
            <a:ext uri="{FF2B5EF4-FFF2-40B4-BE49-F238E27FC236}">
              <a16:creationId xmlns="" xmlns:a16="http://schemas.microsoft.com/office/drawing/2014/main" id="{00000000-0008-0000-0100-0000A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70" name="Picture 17" hidden="1">
          <a:extLst>
            <a:ext uri="{FF2B5EF4-FFF2-40B4-BE49-F238E27FC236}">
              <a16:creationId xmlns="" xmlns:a16="http://schemas.microsoft.com/office/drawing/2014/main" id="{00000000-0008-0000-0100-0000A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71" name="Picture 16" hidden="1">
          <a:extLst>
            <a:ext uri="{FF2B5EF4-FFF2-40B4-BE49-F238E27FC236}">
              <a16:creationId xmlns="" xmlns:a16="http://schemas.microsoft.com/office/drawing/2014/main" id="{00000000-0008-0000-0100-0000A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72" name="Picture 17" hidden="1">
          <a:extLst>
            <a:ext uri="{FF2B5EF4-FFF2-40B4-BE49-F238E27FC236}">
              <a16:creationId xmlns="" xmlns:a16="http://schemas.microsoft.com/office/drawing/2014/main" id="{00000000-0008-0000-0100-0000A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73" name="Picture 16" hidden="1">
          <a:extLst>
            <a:ext uri="{FF2B5EF4-FFF2-40B4-BE49-F238E27FC236}">
              <a16:creationId xmlns="" xmlns:a16="http://schemas.microsoft.com/office/drawing/2014/main" id="{00000000-0008-0000-0100-0000A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74" name="Picture 17" hidden="1">
          <a:extLst>
            <a:ext uri="{FF2B5EF4-FFF2-40B4-BE49-F238E27FC236}">
              <a16:creationId xmlns="" xmlns:a16="http://schemas.microsoft.com/office/drawing/2014/main" id="{00000000-0008-0000-0100-0000A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75" name="Picture 16" hidden="1">
          <a:extLst>
            <a:ext uri="{FF2B5EF4-FFF2-40B4-BE49-F238E27FC236}">
              <a16:creationId xmlns="" xmlns:a16="http://schemas.microsoft.com/office/drawing/2014/main" id="{00000000-0008-0000-0100-0000A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176" name="Picture 17" hidden="1">
          <a:extLst>
            <a:ext uri="{FF2B5EF4-FFF2-40B4-BE49-F238E27FC236}">
              <a16:creationId xmlns="" xmlns:a16="http://schemas.microsoft.com/office/drawing/2014/main" id="{00000000-0008-0000-0100-0000B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177" name="Picture 16" hidden="1">
          <a:extLst>
            <a:ext uri="{FF2B5EF4-FFF2-40B4-BE49-F238E27FC236}">
              <a16:creationId xmlns="" xmlns:a16="http://schemas.microsoft.com/office/drawing/2014/main" id="{00000000-0008-0000-0100-0000B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178" name="Picture 17" hidden="1">
          <a:extLst>
            <a:ext uri="{FF2B5EF4-FFF2-40B4-BE49-F238E27FC236}">
              <a16:creationId xmlns="" xmlns:a16="http://schemas.microsoft.com/office/drawing/2014/main" id="{00000000-0008-0000-0100-0000B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179" name="Picture 16" hidden="1">
          <a:extLst>
            <a:ext uri="{FF2B5EF4-FFF2-40B4-BE49-F238E27FC236}">
              <a16:creationId xmlns="" xmlns:a16="http://schemas.microsoft.com/office/drawing/2014/main" id="{00000000-0008-0000-0100-0000B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180" name="Picture 17" hidden="1">
          <a:extLst>
            <a:ext uri="{FF2B5EF4-FFF2-40B4-BE49-F238E27FC236}">
              <a16:creationId xmlns="" xmlns:a16="http://schemas.microsoft.com/office/drawing/2014/main" id="{00000000-0008-0000-0100-0000B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81" name="Picture 16" hidden="1">
          <a:extLst>
            <a:ext uri="{FF2B5EF4-FFF2-40B4-BE49-F238E27FC236}">
              <a16:creationId xmlns="" xmlns:a16="http://schemas.microsoft.com/office/drawing/2014/main" id="{00000000-0008-0000-0100-0000B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82" name="Picture 17" hidden="1">
          <a:extLst>
            <a:ext uri="{FF2B5EF4-FFF2-40B4-BE49-F238E27FC236}">
              <a16:creationId xmlns="" xmlns:a16="http://schemas.microsoft.com/office/drawing/2014/main" id="{00000000-0008-0000-0100-0000B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83" name="Picture 16" hidden="1">
          <a:extLst>
            <a:ext uri="{FF2B5EF4-FFF2-40B4-BE49-F238E27FC236}">
              <a16:creationId xmlns="" xmlns:a16="http://schemas.microsoft.com/office/drawing/2014/main" id="{00000000-0008-0000-0100-0000B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84" name="Picture 17" hidden="1">
          <a:extLst>
            <a:ext uri="{FF2B5EF4-FFF2-40B4-BE49-F238E27FC236}">
              <a16:creationId xmlns="" xmlns:a16="http://schemas.microsoft.com/office/drawing/2014/main" id="{00000000-0008-0000-0100-0000B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85" name="Picture 16" hidden="1">
          <a:extLst>
            <a:ext uri="{FF2B5EF4-FFF2-40B4-BE49-F238E27FC236}">
              <a16:creationId xmlns="" xmlns:a16="http://schemas.microsoft.com/office/drawing/2014/main" id="{00000000-0008-0000-0100-0000B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86" name="Picture 17" hidden="1">
          <a:extLst>
            <a:ext uri="{FF2B5EF4-FFF2-40B4-BE49-F238E27FC236}">
              <a16:creationId xmlns="" xmlns:a16="http://schemas.microsoft.com/office/drawing/2014/main" id="{00000000-0008-0000-0100-0000B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87" name="Picture 16" hidden="1">
          <a:extLst>
            <a:ext uri="{FF2B5EF4-FFF2-40B4-BE49-F238E27FC236}">
              <a16:creationId xmlns="" xmlns:a16="http://schemas.microsoft.com/office/drawing/2014/main" id="{00000000-0008-0000-0100-0000B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88" name="Picture 17" hidden="1">
          <a:extLst>
            <a:ext uri="{FF2B5EF4-FFF2-40B4-BE49-F238E27FC236}">
              <a16:creationId xmlns="" xmlns:a16="http://schemas.microsoft.com/office/drawing/2014/main" id="{00000000-0008-0000-0100-0000B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89" name="Picture 16" hidden="1">
          <a:extLst>
            <a:ext uri="{FF2B5EF4-FFF2-40B4-BE49-F238E27FC236}">
              <a16:creationId xmlns="" xmlns:a16="http://schemas.microsoft.com/office/drawing/2014/main" id="{00000000-0008-0000-0100-0000B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90" name="Picture 17" hidden="1">
          <a:extLst>
            <a:ext uri="{FF2B5EF4-FFF2-40B4-BE49-F238E27FC236}">
              <a16:creationId xmlns="" xmlns:a16="http://schemas.microsoft.com/office/drawing/2014/main" id="{00000000-0008-0000-0100-0000B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91" name="Picture 16" hidden="1">
          <a:extLst>
            <a:ext uri="{FF2B5EF4-FFF2-40B4-BE49-F238E27FC236}">
              <a16:creationId xmlns="" xmlns:a16="http://schemas.microsoft.com/office/drawing/2014/main" id="{00000000-0008-0000-0100-0000B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92" name="Picture 17" hidden="1">
          <a:extLst>
            <a:ext uri="{FF2B5EF4-FFF2-40B4-BE49-F238E27FC236}">
              <a16:creationId xmlns="" xmlns:a16="http://schemas.microsoft.com/office/drawing/2014/main" id="{00000000-0008-0000-0100-0000C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93" name="Picture 16" hidden="1">
          <a:extLst>
            <a:ext uri="{FF2B5EF4-FFF2-40B4-BE49-F238E27FC236}">
              <a16:creationId xmlns="" xmlns:a16="http://schemas.microsoft.com/office/drawing/2014/main" id="{00000000-0008-0000-0100-0000C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94" name="Picture 17" hidden="1">
          <a:extLst>
            <a:ext uri="{FF2B5EF4-FFF2-40B4-BE49-F238E27FC236}">
              <a16:creationId xmlns="" xmlns:a16="http://schemas.microsoft.com/office/drawing/2014/main" id="{00000000-0008-0000-0100-0000C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95" name="Picture 16" hidden="1">
          <a:extLst>
            <a:ext uri="{FF2B5EF4-FFF2-40B4-BE49-F238E27FC236}">
              <a16:creationId xmlns="" xmlns:a16="http://schemas.microsoft.com/office/drawing/2014/main" id="{00000000-0008-0000-0100-0000C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96" name="Picture 17" hidden="1">
          <a:extLst>
            <a:ext uri="{FF2B5EF4-FFF2-40B4-BE49-F238E27FC236}">
              <a16:creationId xmlns="" xmlns:a16="http://schemas.microsoft.com/office/drawing/2014/main" id="{00000000-0008-0000-0100-0000C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97" name="Picture 16" hidden="1">
          <a:extLst>
            <a:ext uri="{FF2B5EF4-FFF2-40B4-BE49-F238E27FC236}">
              <a16:creationId xmlns="" xmlns:a16="http://schemas.microsoft.com/office/drawing/2014/main" id="{00000000-0008-0000-0100-0000C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98" name="Picture 17" hidden="1">
          <a:extLst>
            <a:ext uri="{FF2B5EF4-FFF2-40B4-BE49-F238E27FC236}">
              <a16:creationId xmlns="" xmlns:a16="http://schemas.microsoft.com/office/drawing/2014/main" id="{00000000-0008-0000-0100-0000C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99" name="Picture 16" hidden="1">
          <a:extLst>
            <a:ext uri="{FF2B5EF4-FFF2-40B4-BE49-F238E27FC236}">
              <a16:creationId xmlns="" xmlns:a16="http://schemas.microsoft.com/office/drawing/2014/main" id="{00000000-0008-0000-0100-0000C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200" name="Picture 17" hidden="1">
          <a:extLst>
            <a:ext uri="{FF2B5EF4-FFF2-40B4-BE49-F238E27FC236}">
              <a16:creationId xmlns="" xmlns:a16="http://schemas.microsoft.com/office/drawing/2014/main" id="{00000000-0008-0000-0100-0000C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01" name="Picture 16" hidden="1">
          <a:extLst>
            <a:ext uri="{FF2B5EF4-FFF2-40B4-BE49-F238E27FC236}">
              <a16:creationId xmlns="" xmlns:a16="http://schemas.microsoft.com/office/drawing/2014/main" id="{00000000-0008-0000-0100-0000C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02" name="Picture 17" hidden="1">
          <a:extLst>
            <a:ext uri="{FF2B5EF4-FFF2-40B4-BE49-F238E27FC236}">
              <a16:creationId xmlns="" xmlns:a16="http://schemas.microsoft.com/office/drawing/2014/main" id="{00000000-0008-0000-0100-0000C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03" name="Picture 16" hidden="1">
          <a:extLst>
            <a:ext uri="{FF2B5EF4-FFF2-40B4-BE49-F238E27FC236}">
              <a16:creationId xmlns="" xmlns:a16="http://schemas.microsoft.com/office/drawing/2014/main" id="{00000000-0008-0000-0100-0000C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04" name="Picture 17" hidden="1">
          <a:extLst>
            <a:ext uri="{FF2B5EF4-FFF2-40B4-BE49-F238E27FC236}">
              <a16:creationId xmlns="" xmlns:a16="http://schemas.microsoft.com/office/drawing/2014/main" id="{00000000-0008-0000-0100-0000C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205" name="Picture 16" hidden="1">
          <a:extLst>
            <a:ext uri="{FF2B5EF4-FFF2-40B4-BE49-F238E27FC236}">
              <a16:creationId xmlns="" xmlns:a16="http://schemas.microsoft.com/office/drawing/2014/main" id="{00000000-0008-0000-0100-0000C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206" name="Picture 17" hidden="1">
          <a:extLst>
            <a:ext uri="{FF2B5EF4-FFF2-40B4-BE49-F238E27FC236}">
              <a16:creationId xmlns="" xmlns:a16="http://schemas.microsoft.com/office/drawing/2014/main" id="{00000000-0008-0000-0100-0000C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207" name="Picture 16" hidden="1">
          <a:extLst>
            <a:ext uri="{FF2B5EF4-FFF2-40B4-BE49-F238E27FC236}">
              <a16:creationId xmlns="" xmlns:a16="http://schemas.microsoft.com/office/drawing/2014/main" id="{00000000-0008-0000-0100-0000C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208" name="Picture 17" hidden="1">
          <a:extLst>
            <a:ext uri="{FF2B5EF4-FFF2-40B4-BE49-F238E27FC236}">
              <a16:creationId xmlns="" xmlns:a16="http://schemas.microsoft.com/office/drawing/2014/main" id="{00000000-0008-0000-0100-0000D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209" name="Picture 16" hidden="1">
          <a:extLst>
            <a:ext uri="{FF2B5EF4-FFF2-40B4-BE49-F238E27FC236}">
              <a16:creationId xmlns="" xmlns:a16="http://schemas.microsoft.com/office/drawing/2014/main" id="{00000000-0008-0000-0100-0000D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210" name="Picture 17" hidden="1">
          <a:extLst>
            <a:ext uri="{FF2B5EF4-FFF2-40B4-BE49-F238E27FC236}">
              <a16:creationId xmlns="" xmlns:a16="http://schemas.microsoft.com/office/drawing/2014/main" id="{00000000-0008-0000-0100-0000D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211" name="Picture 16" hidden="1">
          <a:extLst>
            <a:ext uri="{FF2B5EF4-FFF2-40B4-BE49-F238E27FC236}">
              <a16:creationId xmlns="" xmlns:a16="http://schemas.microsoft.com/office/drawing/2014/main" id="{00000000-0008-0000-0100-0000D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212" name="Picture 17" hidden="1">
          <a:extLst>
            <a:ext uri="{FF2B5EF4-FFF2-40B4-BE49-F238E27FC236}">
              <a16:creationId xmlns="" xmlns:a16="http://schemas.microsoft.com/office/drawing/2014/main" id="{00000000-0008-0000-0100-0000D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213" name="Picture 16" hidden="1">
          <a:extLst>
            <a:ext uri="{FF2B5EF4-FFF2-40B4-BE49-F238E27FC236}">
              <a16:creationId xmlns="" xmlns:a16="http://schemas.microsoft.com/office/drawing/2014/main" id="{00000000-0008-0000-0100-0000D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214" name="Picture 17" hidden="1">
          <a:extLst>
            <a:ext uri="{FF2B5EF4-FFF2-40B4-BE49-F238E27FC236}">
              <a16:creationId xmlns="" xmlns:a16="http://schemas.microsoft.com/office/drawing/2014/main" id="{00000000-0008-0000-0100-0000D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215" name="Picture 16" hidden="1">
          <a:extLst>
            <a:ext uri="{FF2B5EF4-FFF2-40B4-BE49-F238E27FC236}">
              <a16:creationId xmlns="" xmlns:a16="http://schemas.microsoft.com/office/drawing/2014/main" id="{00000000-0008-0000-0100-0000D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216" name="Picture 17" hidden="1">
          <a:extLst>
            <a:ext uri="{FF2B5EF4-FFF2-40B4-BE49-F238E27FC236}">
              <a16:creationId xmlns="" xmlns:a16="http://schemas.microsoft.com/office/drawing/2014/main" id="{00000000-0008-0000-0100-0000D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217" name="Picture 16" hidden="1">
          <a:extLst>
            <a:ext uri="{FF2B5EF4-FFF2-40B4-BE49-F238E27FC236}">
              <a16:creationId xmlns="" xmlns:a16="http://schemas.microsoft.com/office/drawing/2014/main" id="{00000000-0008-0000-0100-0000D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218" name="Picture 17" hidden="1">
          <a:extLst>
            <a:ext uri="{FF2B5EF4-FFF2-40B4-BE49-F238E27FC236}">
              <a16:creationId xmlns="" xmlns:a16="http://schemas.microsoft.com/office/drawing/2014/main" id="{00000000-0008-0000-0100-0000D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219" name="Picture 16" hidden="1">
          <a:extLst>
            <a:ext uri="{FF2B5EF4-FFF2-40B4-BE49-F238E27FC236}">
              <a16:creationId xmlns="" xmlns:a16="http://schemas.microsoft.com/office/drawing/2014/main" id="{00000000-0008-0000-0100-0000D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220" name="Picture 17" hidden="1">
          <a:extLst>
            <a:ext uri="{FF2B5EF4-FFF2-40B4-BE49-F238E27FC236}">
              <a16:creationId xmlns="" xmlns:a16="http://schemas.microsoft.com/office/drawing/2014/main" id="{00000000-0008-0000-0100-0000D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221" name="Picture 16" hidden="1">
          <a:extLst>
            <a:ext uri="{FF2B5EF4-FFF2-40B4-BE49-F238E27FC236}">
              <a16:creationId xmlns="" xmlns:a16="http://schemas.microsoft.com/office/drawing/2014/main" id="{00000000-0008-0000-0100-0000D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222" name="Picture 17" hidden="1">
          <a:extLst>
            <a:ext uri="{FF2B5EF4-FFF2-40B4-BE49-F238E27FC236}">
              <a16:creationId xmlns="" xmlns:a16="http://schemas.microsoft.com/office/drawing/2014/main" id="{00000000-0008-0000-0100-0000D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223" name="Picture 16" hidden="1">
          <a:extLst>
            <a:ext uri="{FF2B5EF4-FFF2-40B4-BE49-F238E27FC236}">
              <a16:creationId xmlns="" xmlns:a16="http://schemas.microsoft.com/office/drawing/2014/main" id="{00000000-0008-0000-0100-0000D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224" name="Picture 17" hidden="1">
          <a:extLst>
            <a:ext uri="{FF2B5EF4-FFF2-40B4-BE49-F238E27FC236}">
              <a16:creationId xmlns="" xmlns:a16="http://schemas.microsoft.com/office/drawing/2014/main" id="{00000000-0008-0000-0100-0000E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225" name="Picture 16" hidden="1">
          <a:extLst>
            <a:ext uri="{FF2B5EF4-FFF2-40B4-BE49-F238E27FC236}">
              <a16:creationId xmlns="" xmlns:a16="http://schemas.microsoft.com/office/drawing/2014/main" id="{00000000-0008-0000-0100-0000E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226" name="Picture 17" hidden="1">
          <a:extLst>
            <a:ext uri="{FF2B5EF4-FFF2-40B4-BE49-F238E27FC236}">
              <a16:creationId xmlns="" xmlns:a16="http://schemas.microsoft.com/office/drawing/2014/main" id="{00000000-0008-0000-0100-0000E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227" name="Picture 16" hidden="1">
          <a:extLst>
            <a:ext uri="{FF2B5EF4-FFF2-40B4-BE49-F238E27FC236}">
              <a16:creationId xmlns="" xmlns:a16="http://schemas.microsoft.com/office/drawing/2014/main" id="{00000000-0008-0000-0100-0000E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228" name="Picture 17" hidden="1">
          <a:extLst>
            <a:ext uri="{FF2B5EF4-FFF2-40B4-BE49-F238E27FC236}">
              <a16:creationId xmlns="" xmlns:a16="http://schemas.microsoft.com/office/drawing/2014/main" id="{00000000-0008-0000-0100-0000E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229" name="Picture 16" hidden="1">
          <a:extLst>
            <a:ext uri="{FF2B5EF4-FFF2-40B4-BE49-F238E27FC236}">
              <a16:creationId xmlns="" xmlns:a16="http://schemas.microsoft.com/office/drawing/2014/main" id="{00000000-0008-0000-0100-0000E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230" name="Picture 17" hidden="1">
          <a:extLst>
            <a:ext uri="{FF2B5EF4-FFF2-40B4-BE49-F238E27FC236}">
              <a16:creationId xmlns="" xmlns:a16="http://schemas.microsoft.com/office/drawing/2014/main" id="{00000000-0008-0000-0100-0000E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231" name="Picture 16" hidden="1">
          <a:extLst>
            <a:ext uri="{FF2B5EF4-FFF2-40B4-BE49-F238E27FC236}">
              <a16:creationId xmlns="" xmlns:a16="http://schemas.microsoft.com/office/drawing/2014/main" id="{00000000-0008-0000-0100-0000E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232" name="Picture 17" hidden="1">
          <a:extLst>
            <a:ext uri="{FF2B5EF4-FFF2-40B4-BE49-F238E27FC236}">
              <a16:creationId xmlns="" xmlns:a16="http://schemas.microsoft.com/office/drawing/2014/main" id="{00000000-0008-0000-0100-0000E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233" name="Picture 16" hidden="1">
          <a:extLst>
            <a:ext uri="{FF2B5EF4-FFF2-40B4-BE49-F238E27FC236}">
              <a16:creationId xmlns="" xmlns:a16="http://schemas.microsoft.com/office/drawing/2014/main" id="{00000000-0008-0000-0100-0000E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234" name="Picture 17" hidden="1">
          <a:extLst>
            <a:ext uri="{FF2B5EF4-FFF2-40B4-BE49-F238E27FC236}">
              <a16:creationId xmlns="" xmlns:a16="http://schemas.microsoft.com/office/drawing/2014/main" id="{00000000-0008-0000-0100-0000E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235" name="Picture 16" hidden="1">
          <a:extLst>
            <a:ext uri="{FF2B5EF4-FFF2-40B4-BE49-F238E27FC236}">
              <a16:creationId xmlns="" xmlns:a16="http://schemas.microsoft.com/office/drawing/2014/main" id="{00000000-0008-0000-0100-0000E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236" name="Picture 17" hidden="1">
          <a:extLst>
            <a:ext uri="{FF2B5EF4-FFF2-40B4-BE49-F238E27FC236}">
              <a16:creationId xmlns="" xmlns:a16="http://schemas.microsoft.com/office/drawing/2014/main" id="{00000000-0008-0000-0100-0000E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237" name="Picture 16" hidden="1">
          <a:extLst>
            <a:ext uri="{FF2B5EF4-FFF2-40B4-BE49-F238E27FC236}">
              <a16:creationId xmlns="" xmlns:a16="http://schemas.microsoft.com/office/drawing/2014/main" id="{00000000-0008-0000-0100-0000E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238" name="Picture 17" hidden="1">
          <a:extLst>
            <a:ext uri="{FF2B5EF4-FFF2-40B4-BE49-F238E27FC236}">
              <a16:creationId xmlns="" xmlns:a16="http://schemas.microsoft.com/office/drawing/2014/main" id="{00000000-0008-0000-0100-0000E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239" name="Picture 16" hidden="1">
          <a:extLst>
            <a:ext uri="{FF2B5EF4-FFF2-40B4-BE49-F238E27FC236}">
              <a16:creationId xmlns="" xmlns:a16="http://schemas.microsoft.com/office/drawing/2014/main" id="{00000000-0008-0000-0100-0000E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240" name="Picture 17" hidden="1">
          <a:extLst>
            <a:ext uri="{FF2B5EF4-FFF2-40B4-BE49-F238E27FC236}">
              <a16:creationId xmlns="" xmlns:a16="http://schemas.microsoft.com/office/drawing/2014/main" id="{00000000-0008-0000-0100-0000F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241" name="Picture 16" hidden="1">
          <a:extLst>
            <a:ext uri="{FF2B5EF4-FFF2-40B4-BE49-F238E27FC236}">
              <a16:creationId xmlns="" xmlns:a16="http://schemas.microsoft.com/office/drawing/2014/main" id="{00000000-0008-0000-0100-0000F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242" name="Picture 17" hidden="1">
          <a:extLst>
            <a:ext uri="{FF2B5EF4-FFF2-40B4-BE49-F238E27FC236}">
              <a16:creationId xmlns="" xmlns:a16="http://schemas.microsoft.com/office/drawing/2014/main" id="{00000000-0008-0000-0100-0000F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243" name="Picture 16" hidden="1">
          <a:extLst>
            <a:ext uri="{FF2B5EF4-FFF2-40B4-BE49-F238E27FC236}">
              <a16:creationId xmlns="" xmlns:a16="http://schemas.microsoft.com/office/drawing/2014/main" id="{00000000-0008-0000-0100-0000F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244" name="Picture 17" hidden="1">
          <a:extLst>
            <a:ext uri="{FF2B5EF4-FFF2-40B4-BE49-F238E27FC236}">
              <a16:creationId xmlns="" xmlns:a16="http://schemas.microsoft.com/office/drawing/2014/main" id="{00000000-0008-0000-0100-0000F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245" name="Picture 16" hidden="1">
          <a:extLst>
            <a:ext uri="{FF2B5EF4-FFF2-40B4-BE49-F238E27FC236}">
              <a16:creationId xmlns="" xmlns:a16="http://schemas.microsoft.com/office/drawing/2014/main" id="{00000000-0008-0000-0100-0000F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246" name="Picture 17" hidden="1">
          <a:extLst>
            <a:ext uri="{FF2B5EF4-FFF2-40B4-BE49-F238E27FC236}">
              <a16:creationId xmlns="" xmlns:a16="http://schemas.microsoft.com/office/drawing/2014/main" id="{00000000-0008-0000-0100-0000F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247" name="Picture 16" hidden="1">
          <a:extLst>
            <a:ext uri="{FF2B5EF4-FFF2-40B4-BE49-F238E27FC236}">
              <a16:creationId xmlns="" xmlns:a16="http://schemas.microsoft.com/office/drawing/2014/main" id="{00000000-0008-0000-0100-0000F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248" name="Picture 17" hidden="1">
          <a:extLst>
            <a:ext uri="{FF2B5EF4-FFF2-40B4-BE49-F238E27FC236}">
              <a16:creationId xmlns="" xmlns:a16="http://schemas.microsoft.com/office/drawing/2014/main" id="{00000000-0008-0000-0100-0000F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249" name="Picture 16" hidden="1">
          <a:extLst>
            <a:ext uri="{FF2B5EF4-FFF2-40B4-BE49-F238E27FC236}">
              <a16:creationId xmlns="" xmlns:a16="http://schemas.microsoft.com/office/drawing/2014/main" id="{00000000-0008-0000-0100-0000F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250" name="Picture 17" hidden="1">
          <a:extLst>
            <a:ext uri="{FF2B5EF4-FFF2-40B4-BE49-F238E27FC236}">
              <a16:creationId xmlns="" xmlns:a16="http://schemas.microsoft.com/office/drawing/2014/main" id="{00000000-0008-0000-0100-0000F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251" name="Picture 16" hidden="1">
          <a:extLst>
            <a:ext uri="{FF2B5EF4-FFF2-40B4-BE49-F238E27FC236}">
              <a16:creationId xmlns="" xmlns:a16="http://schemas.microsoft.com/office/drawing/2014/main" id="{00000000-0008-0000-0100-0000F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252" name="Picture 17" hidden="1">
          <a:extLst>
            <a:ext uri="{FF2B5EF4-FFF2-40B4-BE49-F238E27FC236}">
              <a16:creationId xmlns="" xmlns:a16="http://schemas.microsoft.com/office/drawing/2014/main" id="{00000000-0008-0000-0100-0000F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53" name="Picture 16" hidden="1">
          <a:extLst>
            <a:ext uri="{FF2B5EF4-FFF2-40B4-BE49-F238E27FC236}">
              <a16:creationId xmlns="" xmlns:a16="http://schemas.microsoft.com/office/drawing/2014/main" id="{00000000-0008-0000-0100-0000F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54" name="Picture 17" hidden="1">
          <a:extLst>
            <a:ext uri="{FF2B5EF4-FFF2-40B4-BE49-F238E27FC236}">
              <a16:creationId xmlns="" xmlns:a16="http://schemas.microsoft.com/office/drawing/2014/main" id="{00000000-0008-0000-0100-0000F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55" name="Picture 16" hidden="1">
          <a:extLst>
            <a:ext uri="{FF2B5EF4-FFF2-40B4-BE49-F238E27FC236}">
              <a16:creationId xmlns="" xmlns:a16="http://schemas.microsoft.com/office/drawing/2014/main" id="{00000000-0008-0000-0100-0000F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56" name="Picture 17" hidden="1">
          <a:extLst>
            <a:ext uri="{FF2B5EF4-FFF2-40B4-BE49-F238E27FC236}">
              <a16:creationId xmlns="" xmlns:a16="http://schemas.microsoft.com/office/drawing/2014/main" id="{00000000-0008-0000-0100-00000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57" name="Picture 16" hidden="1">
          <a:extLst>
            <a:ext uri="{FF2B5EF4-FFF2-40B4-BE49-F238E27FC236}">
              <a16:creationId xmlns="" xmlns:a16="http://schemas.microsoft.com/office/drawing/2014/main" id="{00000000-0008-0000-0100-00000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58" name="Picture 17" hidden="1">
          <a:extLst>
            <a:ext uri="{FF2B5EF4-FFF2-40B4-BE49-F238E27FC236}">
              <a16:creationId xmlns="" xmlns:a16="http://schemas.microsoft.com/office/drawing/2014/main" id="{00000000-0008-0000-0100-00000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59" name="Picture 16" hidden="1">
          <a:extLst>
            <a:ext uri="{FF2B5EF4-FFF2-40B4-BE49-F238E27FC236}">
              <a16:creationId xmlns="" xmlns:a16="http://schemas.microsoft.com/office/drawing/2014/main" id="{00000000-0008-0000-0100-00000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60" name="Picture 17" hidden="1">
          <a:extLst>
            <a:ext uri="{FF2B5EF4-FFF2-40B4-BE49-F238E27FC236}">
              <a16:creationId xmlns="" xmlns:a16="http://schemas.microsoft.com/office/drawing/2014/main" id="{00000000-0008-0000-0100-00000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61" name="Picture 16" hidden="1">
          <a:extLst>
            <a:ext uri="{FF2B5EF4-FFF2-40B4-BE49-F238E27FC236}">
              <a16:creationId xmlns="" xmlns:a16="http://schemas.microsoft.com/office/drawing/2014/main" id="{00000000-0008-0000-0100-00000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62" name="Picture 17" hidden="1">
          <a:extLst>
            <a:ext uri="{FF2B5EF4-FFF2-40B4-BE49-F238E27FC236}">
              <a16:creationId xmlns="" xmlns:a16="http://schemas.microsoft.com/office/drawing/2014/main" id="{00000000-0008-0000-0100-00000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63" name="Picture 16" hidden="1">
          <a:extLst>
            <a:ext uri="{FF2B5EF4-FFF2-40B4-BE49-F238E27FC236}">
              <a16:creationId xmlns="" xmlns:a16="http://schemas.microsoft.com/office/drawing/2014/main" id="{00000000-0008-0000-0100-00000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64" name="Picture 17" hidden="1">
          <a:extLst>
            <a:ext uri="{FF2B5EF4-FFF2-40B4-BE49-F238E27FC236}">
              <a16:creationId xmlns="" xmlns:a16="http://schemas.microsoft.com/office/drawing/2014/main" id="{00000000-0008-0000-0100-00000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65" name="Picture 16" hidden="1">
          <a:extLst>
            <a:ext uri="{FF2B5EF4-FFF2-40B4-BE49-F238E27FC236}">
              <a16:creationId xmlns="" xmlns:a16="http://schemas.microsoft.com/office/drawing/2014/main" id="{00000000-0008-0000-0100-00000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66" name="Picture 17" hidden="1">
          <a:extLst>
            <a:ext uri="{FF2B5EF4-FFF2-40B4-BE49-F238E27FC236}">
              <a16:creationId xmlns="" xmlns:a16="http://schemas.microsoft.com/office/drawing/2014/main" id="{00000000-0008-0000-0100-00000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67" name="Picture 16" hidden="1">
          <a:extLst>
            <a:ext uri="{FF2B5EF4-FFF2-40B4-BE49-F238E27FC236}">
              <a16:creationId xmlns="" xmlns:a16="http://schemas.microsoft.com/office/drawing/2014/main" id="{00000000-0008-0000-0100-00000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68" name="Picture 17" hidden="1">
          <a:extLst>
            <a:ext uri="{FF2B5EF4-FFF2-40B4-BE49-F238E27FC236}">
              <a16:creationId xmlns="" xmlns:a16="http://schemas.microsoft.com/office/drawing/2014/main" id="{00000000-0008-0000-0100-00000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69" name="Picture 16" hidden="1">
          <a:extLst>
            <a:ext uri="{FF2B5EF4-FFF2-40B4-BE49-F238E27FC236}">
              <a16:creationId xmlns="" xmlns:a16="http://schemas.microsoft.com/office/drawing/2014/main" id="{00000000-0008-0000-0100-00000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70" name="Picture 17" hidden="1">
          <a:extLst>
            <a:ext uri="{FF2B5EF4-FFF2-40B4-BE49-F238E27FC236}">
              <a16:creationId xmlns="" xmlns:a16="http://schemas.microsoft.com/office/drawing/2014/main" id="{00000000-0008-0000-0100-00000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71" name="Picture 16" hidden="1">
          <a:extLst>
            <a:ext uri="{FF2B5EF4-FFF2-40B4-BE49-F238E27FC236}">
              <a16:creationId xmlns="" xmlns:a16="http://schemas.microsoft.com/office/drawing/2014/main" id="{00000000-0008-0000-0100-00000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72" name="Picture 17" hidden="1">
          <a:extLst>
            <a:ext uri="{FF2B5EF4-FFF2-40B4-BE49-F238E27FC236}">
              <a16:creationId xmlns="" xmlns:a16="http://schemas.microsoft.com/office/drawing/2014/main" id="{00000000-0008-0000-0100-00001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73" name="Picture 16" hidden="1">
          <a:extLst>
            <a:ext uri="{FF2B5EF4-FFF2-40B4-BE49-F238E27FC236}">
              <a16:creationId xmlns="" xmlns:a16="http://schemas.microsoft.com/office/drawing/2014/main" id="{00000000-0008-0000-0100-00001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74" name="Picture 17" hidden="1">
          <a:extLst>
            <a:ext uri="{FF2B5EF4-FFF2-40B4-BE49-F238E27FC236}">
              <a16:creationId xmlns="" xmlns:a16="http://schemas.microsoft.com/office/drawing/2014/main" id="{00000000-0008-0000-0100-00001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75" name="Picture 16" hidden="1">
          <a:extLst>
            <a:ext uri="{FF2B5EF4-FFF2-40B4-BE49-F238E27FC236}">
              <a16:creationId xmlns="" xmlns:a16="http://schemas.microsoft.com/office/drawing/2014/main" id="{00000000-0008-0000-0100-00001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76" name="Picture 17" hidden="1">
          <a:extLst>
            <a:ext uri="{FF2B5EF4-FFF2-40B4-BE49-F238E27FC236}">
              <a16:creationId xmlns="" xmlns:a16="http://schemas.microsoft.com/office/drawing/2014/main" id="{00000000-0008-0000-0100-00001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277" name="Picture 16" hidden="1">
          <a:extLst>
            <a:ext uri="{FF2B5EF4-FFF2-40B4-BE49-F238E27FC236}">
              <a16:creationId xmlns="" xmlns:a16="http://schemas.microsoft.com/office/drawing/2014/main" id="{00000000-0008-0000-0100-00001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278" name="Picture 17" hidden="1">
          <a:extLst>
            <a:ext uri="{FF2B5EF4-FFF2-40B4-BE49-F238E27FC236}">
              <a16:creationId xmlns="" xmlns:a16="http://schemas.microsoft.com/office/drawing/2014/main" id="{00000000-0008-0000-0100-00001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279" name="Picture 16" hidden="1">
          <a:extLst>
            <a:ext uri="{FF2B5EF4-FFF2-40B4-BE49-F238E27FC236}">
              <a16:creationId xmlns="" xmlns:a16="http://schemas.microsoft.com/office/drawing/2014/main" id="{00000000-0008-0000-0100-00001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280" name="Picture 17" hidden="1">
          <a:extLst>
            <a:ext uri="{FF2B5EF4-FFF2-40B4-BE49-F238E27FC236}">
              <a16:creationId xmlns="" xmlns:a16="http://schemas.microsoft.com/office/drawing/2014/main" id="{00000000-0008-0000-0100-00001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281" name="Picture 16" hidden="1">
          <a:extLst>
            <a:ext uri="{FF2B5EF4-FFF2-40B4-BE49-F238E27FC236}">
              <a16:creationId xmlns="" xmlns:a16="http://schemas.microsoft.com/office/drawing/2014/main" id="{00000000-0008-0000-0100-00001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282" name="Picture 17" hidden="1">
          <a:extLst>
            <a:ext uri="{FF2B5EF4-FFF2-40B4-BE49-F238E27FC236}">
              <a16:creationId xmlns="" xmlns:a16="http://schemas.microsoft.com/office/drawing/2014/main" id="{00000000-0008-0000-0100-00001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283" name="Picture 16" hidden="1">
          <a:extLst>
            <a:ext uri="{FF2B5EF4-FFF2-40B4-BE49-F238E27FC236}">
              <a16:creationId xmlns="" xmlns:a16="http://schemas.microsoft.com/office/drawing/2014/main" id="{00000000-0008-0000-0100-00001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284" name="Picture 17" hidden="1">
          <a:extLst>
            <a:ext uri="{FF2B5EF4-FFF2-40B4-BE49-F238E27FC236}">
              <a16:creationId xmlns="" xmlns:a16="http://schemas.microsoft.com/office/drawing/2014/main" id="{00000000-0008-0000-0100-00001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85" name="Picture 16" hidden="1">
          <a:extLst>
            <a:ext uri="{FF2B5EF4-FFF2-40B4-BE49-F238E27FC236}">
              <a16:creationId xmlns="" xmlns:a16="http://schemas.microsoft.com/office/drawing/2014/main" id="{00000000-0008-0000-0100-00001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86" name="Picture 17" hidden="1">
          <a:extLst>
            <a:ext uri="{FF2B5EF4-FFF2-40B4-BE49-F238E27FC236}">
              <a16:creationId xmlns="" xmlns:a16="http://schemas.microsoft.com/office/drawing/2014/main" id="{00000000-0008-0000-0100-00001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87" name="Picture 16" hidden="1">
          <a:extLst>
            <a:ext uri="{FF2B5EF4-FFF2-40B4-BE49-F238E27FC236}">
              <a16:creationId xmlns="" xmlns:a16="http://schemas.microsoft.com/office/drawing/2014/main" id="{00000000-0008-0000-0100-00001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288" name="Picture 17" hidden="1">
          <a:extLst>
            <a:ext uri="{FF2B5EF4-FFF2-40B4-BE49-F238E27FC236}">
              <a16:creationId xmlns="" xmlns:a16="http://schemas.microsoft.com/office/drawing/2014/main" id="{00000000-0008-0000-0100-00002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289" name="Picture 16" hidden="1">
          <a:extLst>
            <a:ext uri="{FF2B5EF4-FFF2-40B4-BE49-F238E27FC236}">
              <a16:creationId xmlns="" xmlns:a16="http://schemas.microsoft.com/office/drawing/2014/main" id="{00000000-0008-0000-0100-00002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290" name="Picture 17" hidden="1">
          <a:extLst>
            <a:ext uri="{FF2B5EF4-FFF2-40B4-BE49-F238E27FC236}">
              <a16:creationId xmlns="" xmlns:a16="http://schemas.microsoft.com/office/drawing/2014/main" id="{00000000-0008-0000-0100-00002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291" name="Picture 16" hidden="1">
          <a:extLst>
            <a:ext uri="{FF2B5EF4-FFF2-40B4-BE49-F238E27FC236}">
              <a16:creationId xmlns="" xmlns:a16="http://schemas.microsoft.com/office/drawing/2014/main" id="{00000000-0008-0000-0100-00002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292" name="Picture 17" hidden="1">
          <a:extLst>
            <a:ext uri="{FF2B5EF4-FFF2-40B4-BE49-F238E27FC236}">
              <a16:creationId xmlns="" xmlns:a16="http://schemas.microsoft.com/office/drawing/2014/main" id="{00000000-0008-0000-0100-00002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293" name="Picture 16" hidden="1">
          <a:extLst>
            <a:ext uri="{FF2B5EF4-FFF2-40B4-BE49-F238E27FC236}">
              <a16:creationId xmlns="" xmlns:a16="http://schemas.microsoft.com/office/drawing/2014/main" id="{00000000-0008-0000-0100-00002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294" name="Picture 17" hidden="1">
          <a:extLst>
            <a:ext uri="{FF2B5EF4-FFF2-40B4-BE49-F238E27FC236}">
              <a16:creationId xmlns="" xmlns:a16="http://schemas.microsoft.com/office/drawing/2014/main" id="{00000000-0008-0000-0100-00002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295" name="Picture 16" hidden="1">
          <a:extLst>
            <a:ext uri="{FF2B5EF4-FFF2-40B4-BE49-F238E27FC236}">
              <a16:creationId xmlns="" xmlns:a16="http://schemas.microsoft.com/office/drawing/2014/main" id="{00000000-0008-0000-0100-00002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296" name="Picture 17" hidden="1">
          <a:extLst>
            <a:ext uri="{FF2B5EF4-FFF2-40B4-BE49-F238E27FC236}">
              <a16:creationId xmlns="" xmlns:a16="http://schemas.microsoft.com/office/drawing/2014/main" id="{00000000-0008-0000-0100-00002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297" name="Picture 16" hidden="1">
          <a:extLst>
            <a:ext uri="{FF2B5EF4-FFF2-40B4-BE49-F238E27FC236}">
              <a16:creationId xmlns="" xmlns:a16="http://schemas.microsoft.com/office/drawing/2014/main" id="{00000000-0008-0000-0100-00002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298" name="Picture 17" hidden="1">
          <a:extLst>
            <a:ext uri="{FF2B5EF4-FFF2-40B4-BE49-F238E27FC236}">
              <a16:creationId xmlns="" xmlns:a16="http://schemas.microsoft.com/office/drawing/2014/main" id="{00000000-0008-0000-0100-00002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299" name="Picture 16" hidden="1">
          <a:extLst>
            <a:ext uri="{FF2B5EF4-FFF2-40B4-BE49-F238E27FC236}">
              <a16:creationId xmlns="" xmlns:a16="http://schemas.microsoft.com/office/drawing/2014/main" id="{00000000-0008-0000-0100-00002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300" name="Picture 17" hidden="1">
          <a:extLst>
            <a:ext uri="{FF2B5EF4-FFF2-40B4-BE49-F238E27FC236}">
              <a16:creationId xmlns="" xmlns:a16="http://schemas.microsoft.com/office/drawing/2014/main" id="{00000000-0008-0000-0100-00002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301" name="Picture 16" hidden="1">
          <a:extLst>
            <a:ext uri="{FF2B5EF4-FFF2-40B4-BE49-F238E27FC236}">
              <a16:creationId xmlns="" xmlns:a16="http://schemas.microsoft.com/office/drawing/2014/main" id="{00000000-0008-0000-0100-00002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302" name="Picture 17" hidden="1">
          <a:extLst>
            <a:ext uri="{FF2B5EF4-FFF2-40B4-BE49-F238E27FC236}">
              <a16:creationId xmlns="" xmlns:a16="http://schemas.microsoft.com/office/drawing/2014/main" id="{00000000-0008-0000-0100-00002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303" name="Picture 16" hidden="1">
          <a:extLst>
            <a:ext uri="{FF2B5EF4-FFF2-40B4-BE49-F238E27FC236}">
              <a16:creationId xmlns="" xmlns:a16="http://schemas.microsoft.com/office/drawing/2014/main" id="{00000000-0008-0000-0100-00002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304" name="Picture 17" hidden="1">
          <a:extLst>
            <a:ext uri="{FF2B5EF4-FFF2-40B4-BE49-F238E27FC236}">
              <a16:creationId xmlns="" xmlns:a16="http://schemas.microsoft.com/office/drawing/2014/main" id="{00000000-0008-0000-0100-00003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305" name="Picture 16" hidden="1">
          <a:extLst>
            <a:ext uri="{FF2B5EF4-FFF2-40B4-BE49-F238E27FC236}">
              <a16:creationId xmlns="" xmlns:a16="http://schemas.microsoft.com/office/drawing/2014/main" id="{00000000-0008-0000-0100-00003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306" name="Picture 17" hidden="1">
          <a:extLst>
            <a:ext uri="{FF2B5EF4-FFF2-40B4-BE49-F238E27FC236}">
              <a16:creationId xmlns="" xmlns:a16="http://schemas.microsoft.com/office/drawing/2014/main" id="{00000000-0008-0000-0100-00003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307" name="Picture 16" hidden="1">
          <a:extLst>
            <a:ext uri="{FF2B5EF4-FFF2-40B4-BE49-F238E27FC236}">
              <a16:creationId xmlns="" xmlns:a16="http://schemas.microsoft.com/office/drawing/2014/main" id="{00000000-0008-0000-0100-00003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308" name="Picture 17" hidden="1">
          <a:extLst>
            <a:ext uri="{FF2B5EF4-FFF2-40B4-BE49-F238E27FC236}">
              <a16:creationId xmlns="" xmlns:a16="http://schemas.microsoft.com/office/drawing/2014/main" id="{00000000-0008-0000-0100-00003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09" name="Picture 16" hidden="1">
          <a:extLst>
            <a:ext uri="{FF2B5EF4-FFF2-40B4-BE49-F238E27FC236}">
              <a16:creationId xmlns="" xmlns:a16="http://schemas.microsoft.com/office/drawing/2014/main" id="{00000000-0008-0000-0100-00003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10" name="Picture 17" hidden="1">
          <a:extLst>
            <a:ext uri="{FF2B5EF4-FFF2-40B4-BE49-F238E27FC236}">
              <a16:creationId xmlns="" xmlns:a16="http://schemas.microsoft.com/office/drawing/2014/main" id="{00000000-0008-0000-0100-00003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11" name="Picture 16" hidden="1">
          <a:extLst>
            <a:ext uri="{FF2B5EF4-FFF2-40B4-BE49-F238E27FC236}">
              <a16:creationId xmlns="" xmlns:a16="http://schemas.microsoft.com/office/drawing/2014/main" id="{00000000-0008-0000-0100-00003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12" name="Picture 17" hidden="1">
          <a:extLst>
            <a:ext uri="{FF2B5EF4-FFF2-40B4-BE49-F238E27FC236}">
              <a16:creationId xmlns="" xmlns:a16="http://schemas.microsoft.com/office/drawing/2014/main" id="{00000000-0008-0000-0100-00003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313" name="Picture 16" hidden="1">
          <a:extLst>
            <a:ext uri="{FF2B5EF4-FFF2-40B4-BE49-F238E27FC236}">
              <a16:creationId xmlns="" xmlns:a16="http://schemas.microsoft.com/office/drawing/2014/main" id="{00000000-0008-0000-0100-00003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314" name="Picture 17" hidden="1">
          <a:extLst>
            <a:ext uri="{FF2B5EF4-FFF2-40B4-BE49-F238E27FC236}">
              <a16:creationId xmlns="" xmlns:a16="http://schemas.microsoft.com/office/drawing/2014/main" id="{00000000-0008-0000-0100-00003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315" name="Picture 16" hidden="1">
          <a:extLst>
            <a:ext uri="{FF2B5EF4-FFF2-40B4-BE49-F238E27FC236}">
              <a16:creationId xmlns="" xmlns:a16="http://schemas.microsoft.com/office/drawing/2014/main" id="{00000000-0008-0000-0100-00003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316" name="Picture 17" hidden="1">
          <a:extLst>
            <a:ext uri="{FF2B5EF4-FFF2-40B4-BE49-F238E27FC236}">
              <a16:creationId xmlns="" xmlns:a16="http://schemas.microsoft.com/office/drawing/2014/main" id="{00000000-0008-0000-0100-00003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317" name="Picture 16" hidden="1">
          <a:extLst>
            <a:ext uri="{FF2B5EF4-FFF2-40B4-BE49-F238E27FC236}">
              <a16:creationId xmlns="" xmlns:a16="http://schemas.microsoft.com/office/drawing/2014/main" id="{00000000-0008-0000-0100-00003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318" name="Picture 17" hidden="1">
          <a:extLst>
            <a:ext uri="{FF2B5EF4-FFF2-40B4-BE49-F238E27FC236}">
              <a16:creationId xmlns="" xmlns:a16="http://schemas.microsoft.com/office/drawing/2014/main" id="{00000000-0008-0000-0100-00003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319" name="Picture 16" hidden="1">
          <a:extLst>
            <a:ext uri="{FF2B5EF4-FFF2-40B4-BE49-F238E27FC236}">
              <a16:creationId xmlns="" xmlns:a16="http://schemas.microsoft.com/office/drawing/2014/main" id="{00000000-0008-0000-0100-00003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320" name="Picture 17" hidden="1">
          <a:extLst>
            <a:ext uri="{FF2B5EF4-FFF2-40B4-BE49-F238E27FC236}">
              <a16:creationId xmlns="" xmlns:a16="http://schemas.microsoft.com/office/drawing/2014/main" id="{00000000-0008-0000-0100-00004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321" name="Picture 16" hidden="1">
          <a:extLst>
            <a:ext uri="{FF2B5EF4-FFF2-40B4-BE49-F238E27FC236}">
              <a16:creationId xmlns="" xmlns:a16="http://schemas.microsoft.com/office/drawing/2014/main" id="{00000000-0008-0000-0100-00004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322" name="Picture 17" hidden="1">
          <a:extLst>
            <a:ext uri="{FF2B5EF4-FFF2-40B4-BE49-F238E27FC236}">
              <a16:creationId xmlns="" xmlns:a16="http://schemas.microsoft.com/office/drawing/2014/main" id="{00000000-0008-0000-0100-00004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323" name="Picture 16" hidden="1">
          <a:extLst>
            <a:ext uri="{FF2B5EF4-FFF2-40B4-BE49-F238E27FC236}">
              <a16:creationId xmlns="" xmlns:a16="http://schemas.microsoft.com/office/drawing/2014/main" id="{00000000-0008-0000-0100-00004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324" name="Picture 17" hidden="1">
          <a:extLst>
            <a:ext uri="{FF2B5EF4-FFF2-40B4-BE49-F238E27FC236}">
              <a16:creationId xmlns="" xmlns:a16="http://schemas.microsoft.com/office/drawing/2014/main" id="{00000000-0008-0000-0100-00004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325" name="Picture 16" hidden="1">
          <a:extLst>
            <a:ext uri="{FF2B5EF4-FFF2-40B4-BE49-F238E27FC236}">
              <a16:creationId xmlns="" xmlns:a16="http://schemas.microsoft.com/office/drawing/2014/main" id="{00000000-0008-0000-0100-00004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326" name="Picture 17" hidden="1">
          <a:extLst>
            <a:ext uri="{FF2B5EF4-FFF2-40B4-BE49-F238E27FC236}">
              <a16:creationId xmlns="" xmlns:a16="http://schemas.microsoft.com/office/drawing/2014/main" id="{00000000-0008-0000-0100-00004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327" name="Picture 16" hidden="1">
          <a:extLst>
            <a:ext uri="{FF2B5EF4-FFF2-40B4-BE49-F238E27FC236}">
              <a16:creationId xmlns="" xmlns:a16="http://schemas.microsoft.com/office/drawing/2014/main" id="{00000000-0008-0000-0100-00004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328" name="Picture 17" hidden="1">
          <a:extLst>
            <a:ext uri="{FF2B5EF4-FFF2-40B4-BE49-F238E27FC236}">
              <a16:creationId xmlns="" xmlns:a16="http://schemas.microsoft.com/office/drawing/2014/main" id="{00000000-0008-0000-0100-00004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329" name="Picture 16" hidden="1">
          <a:extLst>
            <a:ext uri="{FF2B5EF4-FFF2-40B4-BE49-F238E27FC236}">
              <a16:creationId xmlns="" xmlns:a16="http://schemas.microsoft.com/office/drawing/2014/main" id="{00000000-0008-0000-0100-00004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330" name="Picture 17" hidden="1">
          <a:extLst>
            <a:ext uri="{FF2B5EF4-FFF2-40B4-BE49-F238E27FC236}">
              <a16:creationId xmlns="" xmlns:a16="http://schemas.microsoft.com/office/drawing/2014/main" id="{00000000-0008-0000-0100-00004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331" name="Picture 16" hidden="1">
          <a:extLst>
            <a:ext uri="{FF2B5EF4-FFF2-40B4-BE49-F238E27FC236}">
              <a16:creationId xmlns="" xmlns:a16="http://schemas.microsoft.com/office/drawing/2014/main" id="{00000000-0008-0000-0100-00004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332" name="Picture 17" hidden="1">
          <a:extLst>
            <a:ext uri="{FF2B5EF4-FFF2-40B4-BE49-F238E27FC236}">
              <a16:creationId xmlns="" xmlns:a16="http://schemas.microsoft.com/office/drawing/2014/main" id="{00000000-0008-0000-0100-00004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333" name="Picture 16" hidden="1">
          <a:extLst>
            <a:ext uri="{FF2B5EF4-FFF2-40B4-BE49-F238E27FC236}">
              <a16:creationId xmlns="" xmlns:a16="http://schemas.microsoft.com/office/drawing/2014/main" id="{00000000-0008-0000-0100-00004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334" name="Picture 17" hidden="1">
          <a:extLst>
            <a:ext uri="{FF2B5EF4-FFF2-40B4-BE49-F238E27FC236}">
              <a16:creationId xmlns="" xmlns:a16="http://schemas.microsoft.com/office/drawing/2014/main" id="{00000000-0008-0000-0100-00004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335" name="Picture 16" hidden="1">
          <a:extLst>
            <a:ext uri="{FF2B5EF4-FFF2-40B4-BE49-F238E27FC236}">
              <a16:creationId xmlns="" xmlns:a16="http://schemas.microsoft.com/office/drawing/2014/main" id="{00000000-0008-0000-0100-00004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336" name="Picture 17" hidden="1">
          <a:extLst>
            <a:ext uri="{FF2B5EF4-FFF2-40B4-BE49-F238E27FC236}">
              <a16:creationId xmlns="" xmlns:a16="http://schemas.microsoft.com/office/drawing/2014/main" id="{00000000-0008-0000-0100-00005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37" name="Picture 16" hidden="1">
          <a:extLst>
            <a:ext uri="{FF2B5EF4-FFF2-40B4-BE49-F238E27FC236}">
              <a16:creationId xmlns="" xmlns:a16="http://schemas.microsoft.com/office/drawing/2014/main" id="{00000000-0008-0000-0100-00005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38" name="Picture 17" hidden="1">
          <a:extLst>
            <a:ext uri="{FF2B5EF4-FFF2-40B4-BE49-F238E27FC236}">
              <a16:creationId xmlns="" xmlns:a16="http://schemas.microsoft.com/office/drawing/2014/main" id="{00000000-0008-0000-0100-00005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39" name="Picture 16" hidden="1">
          <a:extLst>
            <a:ext uri="{FF2B5EF4-FFF2-40B4-BE49-F238E27FC236}">
              <a16:creationId xmlns="" xmlns:a16="http://schemas.microsoft.com/office/drawing/2014/main" id="{00000000-0008-0000-0100-00005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40" name="Picture 17" hidden="1">
          <a:extLst>
            <a:ext uri="{FF2B5EF4-FFF2-40B4-BE49-F238E27FC236}">
              <a16:creationId xmlns="" xmlns:a16="http://schemas.microsoft.com/office/drawing/2014/main" id="{00000000-0008-0000-0100-00005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341" name="Picture 16" hidden="1">
          <a:extLst>
            <a:ext uri="{FF2B5EF4-FFF2-40B4-BE49-F238E27FC236}">
              <a16:creationId xmlns="" xmlns:a16="http://schemas.microsoft.com/office/drawing/2014/main" id="{00000000-0008-0000-0100-00005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342" name="Picture 17" hidden="1">
          <a:extLst>
            <a:ext uri="{FF2B5EF4-FFF2-40B4-BE49-F238E27FC236}">
              <a16:creationId xmlns="" xmlns:a16="http://schemas.microsoft.com/office/drawing/2014/main" id="{00000000-0008-0000-0100-00005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343" name="Picture 16" hidden="1">
          <a:extLst>
            <a:ext uri="{FF2B5EF4-FFF2-40B4-BE49-F238E27FC236}">
              <a16:creationId xmlns="" xmlns:a16="http://schemas.microsoft.com/office/drawing/2014/main" id="{00000000-0008-0000-0100-00005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344" name="Picture 17" hidden="1">
          <a:extLst>
            <a:ext uri="{FF2B5EF4-FFF2-40B4-BE49-F238E27FC236}">
              <a16:creationId xmlns="" xmlns:a16="http://schemas.microsoft.com/office/drawing/2014/main" id="{00000000-0008-0000-0100-00005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345" name="Picture 16" hidden="1">
          <a:extLst>
            <a:ext uri="{FF2B5EF4-FFF2-40B4-BE49-F238E27FC236}">
              <a16:creationId xmlns="" xmlns:a16="http://schemas.microsoft.com/office/drawing/2014/main" id="{00000000-0008-0000-0100-00005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346" name="Picture 17" hidden="1">
          <a:extLst>
            <a:ext uri="{FF2B5EF4-FFF2-40B4-BE49-F238E27FC236}">
              <a16:creationId xmlns="" xmlns:a16="http://schemas.microsoft.com/office/drawing/2014/main" id="{00000000-0008-0000-0100-00005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347" name="Picture 16" hidden="1">
          <a:extLst>
            <a:ext uri="{FF2B5EF4-FFF2-40B4-BE49-F238E27FC236}">
              <a16:creationId xmlns="" xmlns:a16="http://schemas.microsoft.com/office/drawing/2014/main" id="{00000000-0008-0000-0100-00005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348" name="Picture 17" hidden="1">
          <a:extLst>
            <a:ext uri="{FF2B5EF4-FFF2-40B4-BE49-F238E27FC236}">
              <a16:creationId xmlns="" xmlns:a16="http://schemas.microsoft.com/office/drawing/2014/main" id="{00000000-0008-0000-0100-00005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49" name="Picture 16" hidden="1">
          <a:extLst>
            <a:ext uri="{FF2B5EF4-FFF2-40B4-BE49-F238E27FC236}">
              <a16:creationId xmlns="" xmlns:a16="http://schemas.microsoft.com/office/drawing/2014/main" id="{00000000-0008-0000-0100-00005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50" name="Picture 17" hidden="1">
          <a:extLst>
            <a:ext uri="{FF2B5EF4-FFF2-40B4-BE49-F238E27FC236}">
              <a16:creationId xmlns="" xmlns:a16="http://schemas.microsoft.com/office/drawing/2014/main" id="{00000000-0008-0000-0100-00005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51" name="Picture 16" hidden="1">
          <a:extLst>
            <a:ext uri="{FF2B5EF4-FFF2-40B4-BE49-F238E27FC236}">
              <a16:creationId xmlns="" xmlns:a16="http://schemas.microsoft.com/office/drawing/2014/main" id="{00000000-0008-0000-0100-00005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52" name="Picture 17" hidden="1">
          <a:extLst>
            <a:ext uri="{FF2B5EF4-FFF2-40B4-BE49-F238E27FC236}">
              <a16:creationId xmlns="" xmlns:a16="http://schemas.microsoft.com/office/drawing/2014/main" id="{00000000-0008-0000-0100-00006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353" name="Picture 16" hidden="1">
          <a:extLst>
            <a:ext uri="{FF2B5EF4-FFF2-40B4-BE49-F238E27FC236}">
              <a16:creationId xmlns="" xmlns:a16="http://schemas.microsoft.com/office/drawing/2014/main" id="{00000000-0008-0000-0100-00006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354" name="Picture 17" hidden="1">
          <a:extLst>
            <a:ext uri="{FF2B5EF4-FFF2-40B4-BE49-F238E27FC236}">
              <a16:creationId xmlns="" xmlns:a16="http://schemas.microsoft.com/office/drawing/2014/main" id="{00000000-0008-0000-0100-00006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355" name="Picture 16" hidden="1">
          <a:extLst>
            <a:ext uri="{FF2B5EF4-FFF2-40B4-BE49-F238E27FC236}">
              <a16:creationId xmlns="" xmlns:a16="http://schemas.microsoft.com/office/drawing/2014/main" id="{00000000-0008-0000-0100-00006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356" name="Picture 17" hidden="1">
          <a:extLst>
            <a:ext uri="{FF2B5EF4-FFF2-40B4-BE49-F238E27FC236}">
              <a16:creationId xmlns="" xmlns:a16="http://schemas.microsoft.com/office/drawing/2014/main" id="{00000000-0008-0000-0100-00006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357" name="Picture 16" hidden="1">
          <a:extLst>
            <a:ext uri="{FF2B5EF4-FFF2-40B4-BE49-F238E27FC236}">
              <a16:creationId xmlns="" xmlns:a16="http://schemas.microsoft.com/office/drawing/2014/main" id="{00000000-0008-0000-0100-00006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358" name="Picture 17" hidden="1">
          <a:extLst>
            <a:ext uri="{FF2B5EF4-FFF2-40B4-BE49-F238E27FC236}">
              <a16:creationId xmlns="" xmlns:a16="http://schemas.microsoft.com/office/drawing/2014/main" id="{00000000-0008-0000-0100-00006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359" name="Picture 16" hidden="1">
          <a:extLst>
            <a:ext uri="{FF2B5EF4-FFF2-40B4-BE49-F238E27FC236}">
              <a16:creationId xmlns="" xmlns:a16="http://schemas.microsoft.com/office/drawing/2014/main" id="{00000000-0008-0000-0100-00006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360" name="Picture 17" hidden="1">
          <a:extLst>
            <a:ext uri="{FF2B5EF4-FFF2-40B4-BE49-F238E27FC236}">
              <a16:creationId xmlns="" xmlns:a16="http://schemas.microsoft.com/office/drawing/2014/main" id="{00000000-0008-0000-0100-00006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361" name="Picture 16" hidden="1">
          <a:extLst>
            <a:ext uri="{FF2B5EF4-FFF2-40B4-BE49-F238E27FC236}">
              <a16:creationId xmlns="" xmlns:a16="http://schemas.microsoft.com/office/drawing/2014/main" id="{00000000-0008-0000-0100-00006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362" name="Picture 17" hidden="1">
          <a:extLst>
            <a:ext uri="{FF2B5EF4-FFF2-40B4-BE49-F238E27FC236}">
              <a16:creationId xmlns="" xmlns:a16="http://schemas.microsoft.com/office/drawing/2014/main" id="{00000000-0008-0000-0100-00006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363" name="Picture 16" hidden="1">
          <a:extLst>
            <a:ext uri="{FF2B5EF4-FFF2-40B4-BE49-F238E27FC236}">
              <a16:creationId xmlns="" xmlns:a16="http://schemas.microsoft.com/office/drawing/2014/main" id="{00000000-0008-0000-0100-00006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364" name="Picture 17" hidden="1">
          <a:extLst>
            <a:ext uri="{FF2B5EF4-FFF2-40B4-BE49-F238E27FC236}">
              <a16:creationId xmlns="" xmlns:a16="http://schemas.microsoft.com/office/drawing/2014/main" id="{00000000-0008-0000-0100-00006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365" name="Picture 16" hidden="1">
          <a:extLst>
            <a:ext uri="{FF2B5EF4-FFF2-40B4-BE49-F238E27FC236}">
              <a16:creationId xmlns="" xmlns:a16="http://schemas.microsoft.com/office/drawing/2014/main" id="{00000000-0008-0000-0100-00006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366" name="Picture 17" hidden="1">
          <a:extLst>
            <a:ext uri="{FF2B5EF4-FFF2-40B4-BE49-F238E27FC236}">
              <a16:creationId xmlns="" xmlns:a16="http://schemas.microsoft.com/office/drawing/2014/main" id="{00000000-0008-0000-0100-00006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367" name="Picture 16" hidden="1">
          <a:extLst>
            <a:ext uri="{FF2B5EF4-FFF2-40B4-BE49-F238E27FC236}">
              <a16:creationId xmlns="" xmlns:a16="http://schemas.microsoft.com/office/drawing/2014/main" id="{00000000-0008-0000-0100-00006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368" name="Picture 17" hidden="1">
          <a:extLst>
            <a:ext uri="{FF2B5EF4-FFF2-40B4-BE49-F238E27FC236}">
              <a16:creationId xmlns="" xmlns:a16="http://schemas.microsoft.com/office/drawing/2014/main" id="{00000000-0008-0000-0100-00007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369" name="Picture 16" hidden="1">
          <a:extLst>
            <a:ext uri="{FF2B5EF4-FFF2-40B4-BE49-F238E27FC236}">
              <a16:creationId xmlns="" xmlns:a16="http://schemas.microsoft.com/office/drawing/2014/main" id="{00000000-0008-0000-0100-00007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370" name="Picture 17" hidden="1">
          <a:extLst>
            <a:ext uri="{FF2B5EF4-FFF2-40B4-BE49-F238E27FC236}">
              <a16:creationId xmlns="" xmlns:a16="http://schemas.microsoft.com/office/drawing/2014/main" id="{00000000-0008-0000-0100-00007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371" name="Picture 16" hidden="1">
          <a:extLst>
            <a:ext uri="{FF2B5EF4-FFF2-40B4-BE49-F238E27FC236}">
              <a16:creationId xmlns="" xmlns:a16="http://schemas.microsoft.com/office/drawing/2014/main" id="{00000000-0008-0000-0100-00007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372" name="Picture 17" hidden="1">
          <a:extLst>
            <a:ext uri="{FF2B5EF4-FFF2-40B4-BE49-F238E27FC236}">
              <a16:creationId xmlns="" xmlns:a16="http://schemas.microsoft.com/office/drawing/2014/main" id="{00000000-0008-0000-0100-00007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373" name="Picture 16" hidden="1">
          <a:extLst>
            <a:ext uri="{FF2B5EF4-FFF2-40B4-BE49-F238E27FC236}">
              <a16:creationId xmlns="" xmlns:a16="http://schemas.microsoft.com/office/drawing/2014/main" id="{00000000-0008-0000-0100-00007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374" name="Picture 17" hidden="1">
          <a:extLst>
            <a:ext uri="{FF2B5EF4-FFF2-40B4-BE49-F238E27FC236}">
              <a16:creationId xmlns="" xmlns:a16="http://schemas.microsoft.com/office/drawing/2014/main" id="{00000000-0008-0000-0100-00007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375" name="Picture 16" hidden="1">
          <a:extLst>
            <a:ext uri="{FF2B5EF4-FFF2-40B4-BE49-F238E27FC236}">
              <a16:creationId xmlns="" xmlns:a16="http://schemas.microsoft.com/office/drawing/2014/main" id="{00000000-0008-0000-0100-00007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376" name="Picture 17" hidden="1">
          <a:extLst>
            <a:ext uri="{FF2B5EF4-FFF2-40B4-BE49-F238E27FC236}">
              <a16:creationId xmlns="" xmlns:a16="http://schemas.microsoft.com/office/drawing/2014/main" id="{00000000-0008-0000-0100-00007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377" name="Picture 16" hidden="1">
          <a:extLst>
            <a:ext uri="{FF2B5EF4-FFF2-40B4-BE49-F238E27FC236}">
              <a16:creationId xmlns="" xmlns:a16="http://schemas.microsoft.com/office/drawing/2014/main" id="{00000000-0008-0000-0100-00007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378" name="Picture 17" hidden="1">
          <a:extLst>
            <a:ext uri="{FF2B5EF4-FFF2-40B4-BE49-F238E27FC236}">
              <a16:creationId xmlns="" xmlns:a16="http://schemas.microsoft.com/office/drawing/2014/main" id="{00000000-0008-0000-0100-00007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379" name="Picture 16" hidden="1">
          <a:extLst>
            <a:ext uri="{FF2B5EF4-FFF2-40B4-BE49-F238E27FC236}">
              <a16:creationId xmlns="" xmlns:a16="http://schemas.microsoft.com/office/drawing/2014/main" id="{00000000-0008-0000-0100-00007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380" name="Picture 17" hidden="1">
          <a:extLst>
            <a:ext uri="{FF2B5EF4-FFF2-40B4-BE49-F238E27FC236}">
              <a16:creationId xmlns="" xmlns:a16="http://schemas.microsoft.com/office/drawing/2014/main" id="{00000000-0008-0000-0100-00007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81" name="Picture 16" hidden="1">
          <a:extLst>
            <a:ext uri="{FF2B5EF4-FFF2-40B4-BE49-F238E27FC236}">
              <a16:creationId xmlns="" xmlns:a16="http://schemas.microsoft.com/office/drawing/2014/main" id="{00000000-0008-0000-0100-00007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82" name="Picture 17" hidden="1">
          <a:extLst>
            <a:ext uri="{FF2B5EF4-FFF2-40B4-BE49-F238E27FC236}">
              <a16:creationId xmlns="" xmlns:a16="http://schemas.microsoft.com/office/drawing/2014/main" id="{00000000-0008-0000-0100-00007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83" name="Picture 16" hidden="1">
          <a:extLst>
            <a:ext uri="{FF2B5EF4-FFF2-40B4-BE49-F238E27FC236}">
              <a16:creationId xmlns="" xmlns:a16="http://schemas.microsoft.com/office/drawing/2014/main" id="{00000000-0008-0000-0100-00007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84" name="Picture 17" hidden="1">
          <a:extLst>
            <a:ext uri="{FF2B5EF4-FFF2-40B4-BE49-F238E27FC236}">
              <a16:creationId xmlns="" xmlns:a16="http://schemas.microsoft.com/office/drawing/2014/main" id="{00000000-0008-0000-0100-00008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85" name="Picture 16" hidden="1">
          <a:extLst>
            <a:ext uri="{FF2B5EF4-FFF2-40B4-BE49-F238E27FC236}">
              <a16:creationId xmlns="" xmlns:a16="http://schemas.microsoft.com/office/drawing/2014/main" id="{00000000-0008-0000-0100-00008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86" name="Picture 17" hidden="1">
          <a:extLst>
            <a:ext uri="{FF2B5EF4-FFF2-40B4-BE49-F238E27FC236}">
              <a16:creationId xmlns="" xmlns:a16="http://schemas.microsoft.com/office/drawing/2014/main" id="{00000000-0008-0000-0100-00008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87" name="Picture 16" hidden="1">
          <a:extLst>
            <a:ext uri="{FF2B5EF4-FFF2-40B4-BE49-F238E27FC236}">
              <a16:creationId xmlns="" xmlns:a16="http://schemas.microsoft.com/office/drawing/2014/main" id="{00000000-0008-0000-0100-00008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388" name="Picture 17" hidden="1">
          <a:extLst>
            <a:ext uri="{FF2B5EF4-FFF2-40B4-BE49-F238E27FC236}">
              <a16:creationId xmlns="" xmlns:a16="http://schemas.microsoft.com/office/drawing/2014/main" id="{00000000-0008-0000-0100-00008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389" name="Picture 16" hidden="1">
          <a:extLst>
            <a:ext uri="{FF2B5EF4-FFF2-40B4-BE49-F238E27FC236}">
              <a16:creationId xmlns="" xmlns:a16="http://schemas.microsoft.com/office/drawing/2014/main" id="{00000000-0008-0000-0100-00008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390" name="Picture 17" hidden="1">
          <a:extLst>
            <a:ext uri="{FF2B5EF4-FFF2-40B4-BE49-F238E27FC236}">
              <a16:creationId xmlns="" xmlns:a16="http://schemas.microsoft.com/office/drawing/2014/main" id="{00000000-0008-0000-0100-00008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391" name="Picture 16" hidden="1">
          <a:extLst>
            <a:ext uri="{FF2B5EF4-FFF2-40B4-BE49-F238E27FC236}">
              <a16:creationId xmlns="" xmlns:a16="http://schemas.microsoft.com/office/drawing/2014/main" id="{00000000-0008-0000-0100-00008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392" name="Picture 17" hidden="1">
          <a:extLst>
            <a:ext uri="{FF2B5EF4-FFF2-40B4-BE49-F238E27FC236}">
              <a16:creationId xmlns="" xmlns:a16="http://schemas.microsoft.com/office/drawing/2014/main" id="{00000000-0008-0000-0100-00008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393" name="Picture 16" hidden="1">
          <a:extLst>
            <a:ext uri="{FF2B5EF4-FFF2-40B4-BE49-F238E27FC236}">
              <a16:creationId xmlns="" xmlns:a16="http://schemas.microsoft.com/office/drawing/2014/main" id="{00000000-0008-0000-0100-00008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394" name="Picture 17" hidden="1">
          <a:extLst>
            <a:ext uri="{FF2B5EF4-FFF2-40B4-BE49-F238E27FC236}">
              <a16:creationId xmlns="" xmlns:a16="http://schemas.microsoft.com/office/drawing/2014/main" id="{00000000-0008-0000-0100-00008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395" name="Picture 16" hidden="1">
          <a:extLst>
            <a:ext uri="{FF2B5EF4-FFF2-40B4-BE49-F238E27FC236}">
              <a16:creationId xmlns="" xmlns:a16="http://schemas.microsoft.com/office/drawing/2014/main" id="{00000000-0008-0000-0100-00008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396" name="Picture 17" hidden="1">
          <a:extLst>
            <a:ext uri="{FF2B5EF4-FFF2-40B4-BE49-F238E27FC236}">
              <a16:creationId xmlns="" xmlns:a16="http://schemas.microsoft.com/office/drawing/2014/main" id="{00000000-0008-0000-0100-00008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397" name="Picture 16" hidden="1">
          <a:extLst>
            <a:ext uri="{FF2B5EF4-FFF2-40B4-BE49-F238E27FC236}">
              <a16:creationId xmlns="" xmlns:a16="http://schemas.microsoft.com/office/drawing/2014/main" id="{00000000-0008-0000-0100-00008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398" name="Picture 17" hidden="1">
          <a:extLst>
            <a:ext uri="{FF2B5EF4-FFF2-40B4-BE49-F238E27FC236}">
              <a16:creationId xmlns="" xmlns:a16="http://schemas.microsoft.com/office/drawing/2014/main" id="{00000000-0008-0000-0100-00008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399" name="Picture 16" hidden="1">
          <a:extLst>
            <a:ext uri="{FF2B5EF4-FFF2-40B4-BE49-F238E27FC236}">
              <a16:creationId xmlns="" xmlns:a16="http://schemas.microsoft.com/office/drawing/2014/main" id="{00000000-0008-0000-0100-00008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400" name="Picture 17" hidden="1">
          <a:extLst>
            <a:ext uri="{FF2B5EF4-FFF2-40B4-BE49-F238E27FC236}">
              <a16:creationId xmlns="" xmlns:a16="http://schemas.microsoft.com/office/drawing/2014/main" id="{00000000-0008-0000-0100-00009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401" name="Picture 16" hidden="1">
          <a:extLst>
            <a:ext uri="{FF2B5EF4-FFF2-40B4-BE49-F238E27FC236}">
              <a16:creationId xmlns="" xmlns:a16="http://schemas.microsoft.com/office/drawing/2014/main" id="{00000000-0008-0000-0100-00009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402" name="Picture 17" hidden="1">
          <a:extLst>
            <a:ext uri="{FF2B5EF4-FFF2-40B4-BE49-F238E27FC236}">
              <a16:creationId xmlns="" xmlns:a16="http://schemas.microsoft.com/office/drawing/2014/main" id="{00000000-0008-0000-0100-00009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403" name="Picture 16" hidden="1">
          <a:extLst>
            <a:ext uri="{FF2B5EF4-FFF2-40B4-BE49-F238E27FC236}">
              <a16:creationId xmlns="" xmlns:a16="http://schemas.microsoft.com/office/drawing/2014/main" id="{00000000-0008-0000-0100-00009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404" name="Picture 17" hidden="1">
          <a:extLst>
            <a:ext uri="{FF2B5EF4-FFF2-40B4-BE49-F238E27FC236}">
              <a16:creationId xmlns="" xmlns:a16="http://schemas.microsoft.com/office/drawing/2014/main" id="{00000000-0008-0000-0100-00009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405" name="Picture 16" hidden="1">
          <a:extLst>
            <a:ext uri="{FF2B5EF4-FFF2-40B4-BE49-F238E27FC236}">
              <a16:creationId xmlns="" xmlns:a16="http://schemas.microsoft.com/office/drawing/2014/main" id="{00000000-0008-0000-0100-00009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406" name="Picture 17" hidden="1">
          <a:extLst>
            <a:ext uri="{FF2B5EF4-FFF2-40B4-BE49-F238E27FC236}">
              <a16:creationId xmlns="" xmlns:a16="http://schemas.microsoft.com/office/drawing/2014/main" id="{00000000-0008-0000-0100-00009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407" name="Picture 16" hidden="1">
          <a:extLst>
            <a:ext uri="{FF2B5EF4-FFF2-40B4-BE49-F238E27FC236}">
              <a16:creationId xmlns="" xmlns:a16="http://schemas.microsoft.com/office/drawing/2014/main" id="{00000000-0008-0000-0100-00009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408" name="Picture 17" hidden="1">
          <a:extLst>
            <a:ext uri="{FF2B5EF4-FFF2-40B4-BE49-F238E27FC236}">
              <a16:creationId xmlns="" xmlns:a16="http://schemas.microsoft.com/office/drawing/2014/main" id="{00000000-0008-0000-0100-00009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409" name="Picture 16" hidden="1">
          <a:extLst>
            <a:ext uri="{FF2B5EF4-FFF2-40B4-BE49-F238E27FC236}">
              <a16:creationId xmlns="" xmlns:a16="http://schemas.microsoft.com/office/drawing/2014/main" id="{00000000-0008-0000-0100-00009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410" name="Picture 17" hidden="1">
          <a:extLst>
            <a:ext uri="{FF2B5EF4-FFF2-40B4-BE49-F238E27FC236}">
              <a16:creationId xmlns="" xmlns:a16="http://schemas.microsoft.com/office/drawing/2014/main" id="{00000000-0008-0000-0100-00009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411" name="Picture 16" hidden="1">
          <a:extLst>
            <a:ext uri="{FF2B5EF4-FFF2-40B4-BE49-F238E27FC236}">
              <a16:creationId xmlns="" xmlns:a16="http://schemas.microsoft.com/office/drawing/2014/main" id="{00000000-0008-0000-0100-00009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412" name="Picture 17" hidden="1">
          <a:extLst>
            <a:ext uri="{FF2B5EF4-FFF2-40B4-BE49-F238E27FC236}">
              <a16:creationId xmlns="" xmlns:a16="http://schemas.microsoft.com/office/drawing/2014/main" id="{00000000-0008-0000-0100-00009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413" name="Picture 16" hidden="1">
          <a:extLst>
            <a:ext uri="{FF2B5EF4-FFF2-40B4-BE49-F238E27FC236}">
              <a16:creationId xmlns="" xmlns:a16="http://schemas.microsoft.com/office/drawing/2014/main" id="{00000000-0008-0000-0100-00009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414" name="Picture 17" hidden="1">
          <a:extLst>
            <a:ext uri="{FF2B5EF4-FFF2-40B4-BE49-F238E27FC236}">
              <a16:creationId xmlns="" xmlns:a16="http://schemas.microsoft.com/office/drawing/2014/main" id="{00000000-0008-0000-0100-00009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415" name="Picture 16" hidden="1">
          <a:extLst>
            <a:ext uri="{FF2B5EF4-FFF2-40B4-BE49-F238E27FC236}">
              <a16:creationId xmlns="" xmlns:a16="http://schemas.microsoft.com/office/drawing/2014/main" id="{00000000-0008-0000-0100-00009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416" name="Picture 17" hidden="1">
          <a:extLst>
            <a:ext uri="{FF2B5EF4-FFF2-40B4-BE49-F238E27FC236}">
              <a16:creationId xmlns="" xmlns:a16="http://schemas.microsoft.com/office/drawing/2014/main" id="{00000000-0008-0000-0100-0000A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417" name="Picture 16" hidden="1">
          <a:extLst>
            <a:ext uri="{FF2B5EF4-FFF2-40B4-BE49-F238E27FC236}">
              <a16:creationId xmlns="" xmlns:a16="http://schemas.microsoft.com/office/drawing/2014/main" id="{00000000-0008-0000-0100-0000A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418" name="Picture 17" hidden="1">
          <a:extLst>
            <a:ext uri="{FF2B5EF4-FFF2-40B4-BE49-F238E27FC236}">
              <a16:creationId xmlns="" xmlns:a16="http://schemas.microsoft.com/office/drawing/2014/main" id="{00000000-0008-0000-0100-0000A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419" name="Picture 16" hidden="1">
          <a:extLst>
            <a:ext uri="{FF2B5EF4-FFF2-40B4-BE49-F238E27FC236}">
              <a16:creationId xmlns="" xmlns:a16="http://schemas.microsoft.com/office/drawing/2014/main" id="{00000000-0008-0000-0100-0000A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420" name="Picture 17" hidden="1">
          <a:extLst>
            <a:ext uri="{FF2B5EF4-FFF2-40B4-BE49-F238E27FC236}">
              <a16:creationId xmlns="" xmlns:a16="http://schemas.microsoft.com/office/drawing/2014/main" id="{00000000-0008-0000-0100-0000A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21" name="Picture 16" hidden="1">
          <a:extLst>
            <a:ext uri="{FF2B5EF4-FFF2-40B4-BE49-F238E27FC236}">
              <a16:creationId xmlns="" xmlns:a16="http://schemas.microsoft.com/office/drawing/2014/main" id="{00000000-0008-0000-0100-0000A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22" name="Picture 17" hidden="1">
          <a:extLst>
            <a:ext uri="{FF2B5EF4-FFF2-40B4-BE49-F238E27FC236}">
              <a16:creationId xmlns="" xmlns:a16="http://schemas.microsoft.com/office/drawing/2014/main" id="{00000000-0008-0000-0100-0000A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23" name="Picture 16" hidden="1">
          <a:extLst>
            <a:ext uri="{FF2B5EF4-FFF2-40B4-BE49-F238E27FC236}">
              <a16:creationId xmlns="" xmlns:a16="http://schemas.microsoft.com/office/drawing/2014/main" id="{00000000-0008-0000-0100-0000A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24" name="Picture 17" hidden="1">
          <a:extLst>
            <a:ext uri="{FF2B5EF4-FFF2-40B4-BE49-F238E27FC236}">
              <a16:creationId xmlns="" xmlns:a16="http://schemas.microsoft.com/office/drawing/2014/main" id="{00000000-0008-0000-0100-0000A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25" name="Picture 16" hidden="1">
          <a:extLst>
            <a:ext uri="{FF2B5EF4-FFF2-40B4-BE49-F238E27FC236}">
              <a16:creationId xmlns="" xmlns:a16="http://schemas.microsoft.com/office/drawing/2014/main" id="{00000000-0008-0000-0100-0000A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26" name="Picture 17" hidden="1">
          <a:extLst>
            <a:ext uri="{FF2B5EF4-FFF2-40B4-BE49-F238E27FC236}">
              <a16:creationId xmlns="" xmlns:a16="http://schemas.microsoft.com/office/drawing/2014/main" id="{00000000-0008-0000-0100-0000A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27" name="Picture 16" hidden="1">
          <a:extLst>
            <a:ext uri="{FF2B5EF4-FFF2-40B4-BE49-F238E27FC236}">
              <a16:creationId xmlns="" xmlns:a16="http://schemas.microsoft.com/office/drawing/2014/main" id="{00000000-0008-0000-0100-0000A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28" name="Picture 17" hidden="1">
          <a:extLst>
            <a:ext uri="{FF2B5EF4-FFF2-40B4-BE49-F238E27FC236}">
              <a16:creationId xmlns="" xmlns:a16="http://schemas.microsoft.com/office/drawing/2014/main" id="{00000000-0008-0000-0100-0000A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29" name="Picture 16" hidden="1">
          <a:extLst>
            <a:ext uri="{FF2B5EF4-FFF2-40B4-BE49-F238E27FC236}">
              <a16:creationId xmlns="" xmlns:a16="http://schemas.microsoft.com/office/drawing/2014/main" id="{00000000-0008-0000-0100-0000A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30" name="Picture 17" hidden="1">
          <a:extLst>
            <a:ext uri="{FF2B5EF4-FFF2-40B4-BE49-F238E27FC236}">
              <a16:creationId xmlns="" xmlns:a16="http://schemas.microsoft.com/office/drawing/2014/main" id="{00000000-0008-0000-0100-0000A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31" name="Picture 16" hidden="1">
          <a:extLst>
            <a:ext uri="{FF2B5EF4-FFF2-40B4-BE49-F238E27FC236}">
              <a16:creationId xmlns="" xmlns:a16="http://schemas.microsoft.com/office/drawing/2014/main" id="{00000000-0008-0000-0100-0000A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32" name="Picture 17" hidden="1">
          <a:extLst>
            <a:ext uri="{FF2B5EF4-FFF2-40B4-BE49-F238E27FC236}">
              <a16:creationId xmlns="" xmlns:a16="http://schemas.microsoft.com/office/drawing/2014/main" id="{00000000-0008-0000-0100-0000B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33" name="Picture 16" hidden="1">
          <a:extLst>
            <a:ext uri="{FF2B5EF4-FFF2-40B4-BE49-F238E27FC236}">
              <a16:creationId xmlns="" xmlns:a16="http://schemas.microsoft.com/office/drawing/2014/main" id="{00000000-0008-0000-0100-0000B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34" name="Picture 17" hidden="1">
          <a:extLst>
            <a:ext uri="{FF2B5EF4-FFF2-40B4-BE49-F238E27FC236}">
              <a16:creationId xmlns="" xmlns:a16="http://schemas.microsoft.com/office/drawing/2014/main" id="{00000000-0008-0000-0100-0000B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35" name="Picture 16" hidden="1">
          <a:extLst>
            <a:ext uri="{FF2B5EF4-FFF2-40B4-BE49-F238E27FC236}">
              <a16:creationId xmlns="" xmlns:a16="http://schemas.microsoft.com/office/drawing/2014/main" id="{00000000-0008-0000-0100-0000B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36" name="Picture 17" hidden="1">
          <a:extLst>
            <a:ext uri="{FF2B5EF4-FFF2-40B4-BE49-F238E27FC236}">
              <a16:creationId xmlns="" xmlns:a16="http://schemas.microsoft.com/office/drawing/2014/main" id="{00000000-0008-0000-0100-0000B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37" name="Picture 16" hidden="1">
          <a:extLst>
            <a:ext uri="{FF2B5EF4-FFF2-40B4-BE49-F238E27FC236}">
              <a16:creationId xmlns="" xmlns:a16="http://schemas.microsoft.com/office/drawing/2014/main" id="{00000000-0008-0000-0100-0000B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38" name="Picture 17" hidden="1">
          <a:extLst>
            <a:ext uri="{FF2B5EF4-FFF2-40B4-BE49-F238E27FC236}">
              <a16:creationId xmlns="" xmlns:a16="http://schemas.microsoft.com/office/drawing/2014/main" id="{00000000-0008-0000-0100-0000B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39" name="Picture 16" hidden="1">
          <a:extLst>
            <a:ext uri="{FF2B5EF4-FFF2-40B4-BE49-F238E27FC236}">
              <a16:creationId xmlns="" xmlns:a16="http://schemas.microsoft.com/office/drawing/2014/main" id="{00000000-0008-0000-0100-0000B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295275</xdr:colOff>
      <xdr:row>114</xdr:row>
      <xdr:rowOff>38100</xdr:rowOff>
    </xdr:to>
    <xdr:pic>
      <xdr:nvPicPr>
        <xdr:cNvPr id="440" name="Picture 17" hidden="1">
          <a:extLst>
            <a:ext uri="{FF2B5EF4-FFF2-40B4-BE49-F238E27FC236}">
              <a16:creationId xmlns="" xmlns:a16="http://schemas.microsoft.com/office/drawing/2014/main" id="{00000000-0008-0000-0100-0000B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441" name="Picture 16" hidden="1">
          <a:extLst>
            <a:ext uri="{FF2B5EF4-FFF2-40B4-BE49-F238E27FC236}">
              <a16:creationId xmlns="" xmlns:a16="http://schemas.microsoft.com/office/drawing/2014/main" id="{00000000-0008-0000-0100-0000B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442" name="Picture 17" hidden="1">
          <a:extLst>
            <a:ext uri="{FF2B5EF4-FFF2-40B4-BE49-F238E27FC236}">
              <a16:creationId xmlns="" xmlns:a16="http://schemas.microsoft.com/office/drawing/2014/main" id="{00000000-0008-0000-0100-0000B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443" name="Picture 16" hidden="1">
          <a:extLst>
            <a:ext uri="{FF2B5EF4-FFF2-40B4-BE49-F238E27FC236}">
              <a16:creationId xmlns="" xmlns:a16="http://schemas.microsoft.com/office/drawing/2014/main" id="{00000000-0008-0000-0100-0000B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444" name="Picture 17" hidden="1">
          <a:extLst>
            <a:ext uri="{FF2B5EF4-FFF2-40B4-BE49-F238E27FC236}">
              <a16:creationId xmlns="" xmlns:a16="http://schemas.microsoft.com/office/drawing/2014/main" id="{00000000-0008-0000-0100-0000B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445" name="Picture 16" hidden="1">
          <a:extLst>
            <a:ext uri="{FF2B5EF4-FFF2-40B4-BE49-F238E27FC236}">
              <a16:creationId xmlns="" xmlns:a16="http://schemas.microsoft.com/office/drawing/2014/main" id="{00000000-0008-0000-0100-0000B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446" name="Picture 17" hidden="1">
          <a:extLst>
            <a:ext uri="{FF2B5EF4-FFF2-40B4-BE49-F238E27FC236}">
              <a16:creationId xmlns="" xmlns:a16="http://schemas.microsoft.com/office/drawing/2014/main" id="{00000000-0008-0000-0100-0000B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447" name="Picture 16" hidden="1">
          <a:extLst>
            <a:ext uri="{FF2B5EF4-FFF2-40B4-BE49-F238E27FC236}">
              <a16:creationId xmlns="" xmlns:a16="http://schemas.microsoft.com/office/drawing/2014/main" id="{00000000-0008-0000-0100-0000B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448" name="Picture 17" hidden="1">
          <a:extLst>
            <a:ext uri="{FF2B5EF4-FFF2-40B4-BE49-F238E27FC236}">
              <a16:creationId xmlns="" xmlns:a16="http://schemas.microsoft.com/office/drawing/2014/main" id="{00000000-0008-0000-0100-0000C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449" name="Picture 16" hidden="1">
          <a:extLst>
            <a:ext uri="{FF2B5EF4-FFF2-40B4-BE49-F238E27FC236}">
              <a16:creationId xmlns="" xmlns:a16="http://schemas.microsoft.com/office/drawing/2014/main" id="{00000000-0008-0000-0100-0000C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450" name="Picture 17" hidden="1">
          <a:extLst>
            <a:ext uri="{FF2B5EF4-FFF2-40B4-BE49-F238E27FC236}">
              <a16:creationId xmlns="" xmlns:a16="http://schemas.microsoft.com/office/drawing/2014/main" id="{00000000-0008-0000-0100-0000C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451" name="Picture 16" hidden="1">
          <a:extLst>
            <a:ext uri="{FF2B5EF4-FFF2-40B4-BE49-F238E27FC236}">
              <a16:creationId xmlns="" xmlns:a16="http://schemas.microsoft.com/office/drawing/2014/main" id="{00000000-0008-0000-0100-0000C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452" name="Picture 17" hidden="1">
          <a:extLst>
            <a:ext uri="{FF2B5EF4-FFF2-40B4-BE49-F238E27FC236}">
              <a16:creationId xmlns="" xmlns:a16="http://schemas.microsoft.com/office/drawing/2014/main" id="{00000000-0008-0000-0100-0000C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453" name="Picture 16" hidden="1">
          <a:extLst>
            <a:ext uri="{FF2B5EF4-FFF2-40B4-BE49-F238E27FC236}">
              <a16:creationId xmlns="" xmlns:a16="http://schemas.microsoft.com/office/drawing/2014/main" id="{00000000-0008-0000-0100-0000C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454" name="Picture 17" hidden="1">
          <a:extLst>
            <a:ext uri="{FF2B5EF4-FFF2-40B4-BE49-F238E27FC236}">
              <a16:creationId xmlns="" xmlns:a16="http://schemas.microsoft.com/office/drawing/2014/main" id="{00000000-0008-0000-0100-0000C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455" name="Picture 16" hidden="1">
          <a:extLst>
            <a:ext uri="{FF2B5EF4-FFF2-40B4-BE49-F238E27FC236}">
              <a16:creationId xmlns="" xmlns:a16="http://schemas.microsoft.com/office/drawing/2014/main" id="{00000000-0008-0000-0100-0000C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456" name="Picture 17" hidden="1">
          <a:extLst>
            <a:ext uri="{FF2B5EF4-FFF2-40B4-BE49-F238E27FC236}">
              <a16:creationId xmlns="" xmlns:a16="http://schemas.microsoft.com/office/drawing/2014/main" id="{00000000-0008-0000-0100-0000C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457" name="Picture 16" hidden="1">
          <a:extLst>
            <a:ext uri="{FF2B5EF4-FFF2-40B4-BE49-F238E27FC236}">
              <a16:creationId xmlns="" xmlns:a16="http://schemas.microsoft.com/office/drawing/2014/main" id="{00000000-0008-0000-0100-0000C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458" name="Picture 17" hidden="1">
          <a:extLst>
            <a:ext uri="{FF2B5EF4-FFF2-40B4-BE49-F238E27FC236}">
              <a16:creationId xmlns="" xmlns:a16="http://schemas.microsoft.com/office/drawing/2014/main" id="{00000000-0008-0000-0100-0000C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459" name="Picture 16" hidden="1">
          <a:extLst>
            <a:ext uri="{FF2B5EF4-FFF2-40B4-BE49-F238E27FC236}">
              <a16:creationId xmlns="" xmlns:a16="http://schemas.microsoft.com/office/drawing/2014/main" id="{00000000-0008-0000-0100-0000C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460" name="Picture 17" hidden="1">
          <a:extLst>
            <a:ext uri="{FF2B5EF4-FFF2-40B4-BE49-F238E27FC236}">
              <a16:creationId xmlns="" xmlns:a16="http://schemas.microsoft.com/office/drawing/2014/main" id="{00000000-0008-0000-0100-0000C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461" name="Picture 16" hidden="1">
          <a:extLst>
            <a:ext uri="{FF2B5EF4-FFF2-40B4-BE49-F238E27FC236}">
              <a16:creationId xmlns="" xmlns:a16="http://schemas.microsoft.com/office/drawing/2014/main" id="{00000000-0008-0000-0100-0000C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462" name="Picture 17" hidden="1">
          <a:extLst>
            <a:ext uri="{FF2B5EF4-FFF2-40B4-BE49-F238E27FC236}">
              <a16:creationId xmlns="" xmlns:a16="http://schemas.microsoft.com/office/drawing/2014/main" id="{00000000-0008-0000-0100-0000C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463" name="Picture 16" hidden="1">
          <a:extLst>
            <a:ext uri="{FF2B5EF4-FFF2-40B4-BE49-F238E27FC236}">
              <a16:creationId xmlns="" xmlns:a16="http://schemas.microsoft.com/office/drawing/2014/main" id="{00000000-0008-0000-0100-0000C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464" name="Picture 17" hidden="1">
          <a:extLst>
            <a:ext uri="{FF2B5EF4-FFF2-40B4-BE49-F238E27FC236}">
              <a16:creationId xmlns="" xmlns:a16="http://schemas.microsoft.com/office/drawing/2014/main" id="{00000000-0008-0000-0100-0000D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465" name="Picture 16" hidden="1">
          <a:extLst>
            <a:ext uri="{FF2B5EF4-FFF2-40B4-BE49-F238E27FC236}">
              <a16:creationId xmlns="" xmlns:a16="http://schemas.microsoft.com/office/drawing/2014/main" id="{00000000-0008-0000-0100-0000D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466" name="Picture 17" hidden="1">
          <a:extLst>
            <a:ext uri="{FF2B5EF4-FFF2-40B4-BE49-F238E27FC236}">
              <a16:creationId xmlns="" xmlns:a16="http://schemas.microsoft.com/office/drawing/2014/main" id="{00000000-0008-0000-0100-0000D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467" name="Picture 16" hidden="1">
          <a:extLst>
            <a:ext uri="{FF2B5EF4-FFF2-40B4-BE49-F238E27FC236}">
              <a16:creationId xmlns="" xmlns:a16="http://schemas.microsoft.com/office/drawing/2014/main" id="{00000000-0008-0000-0100-0000D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468" name="Picture 17" hidden="1">
          <a:extLst>
            <a:ext uri="{FF2B5EF4-FFF2-40B4-BE49-F238E27FC236}">
              <a16:creationId xmlns="" xmlns:a16="http://schemas.microsoft.com/office/drawing/2014/main" id="{00000000-0008-0000-0100-0000D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469" name="Picture 16" hidden="1">
          <a:extLst>
            <a:ext uri="{FF2B5EF4-FFF2-40B4-BE49-F238E27FC236}">
              <a16:creationId xmlns="" xmlns:a16="http://schemas.microsoft.com/office/drawing/2014/main" id="{00000000-0008-0000-0100-0000D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470" name="Picture 17" hidden="1">
          <a:extLst>
            <a:ext uri="{FF2B5EF4-FFF2-40B4-BE49-F238E27FC236}">
              <a16:creationId xmlns="" xmlns:a16="http://schemas.microsoft.com/office/drawing/2014/main" id="{00000000-0008-0000-0100-0000D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471" name="Picture 16" hidden="1">
          <a:extLst>
            <a:ext uri="{FF2B5EF4-FFF2-40B4-BE49-F238E27FC236}">
              <a16:creationId xmlns="" xmlns:a16="http://schemas.microsoft.com/office/drawing/2014/main" id="{00000000-0008-0000-0100-0000D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472" name="Picture 17" hidden="1">
          <a:extLst>
            <a:ext uri="{FF2B5EF4-FFF2-40B4-BE49-F238E27FC236}">
              <a16:creationId xmlns="" xmlns:a16="http://schemas.microsoft.com/office/drawing/2014/main" id="{00000000-0008-0000-0100-0000D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473" name="Picture 16" hidden="1">
          <a:extLst>
            <a:ext uri="{FF2B5EF4-FFF2-40B4-BE49-F238E27FC236}">
              <a16:creationId xmlns="" xmlns:a16="http://schemas.microsoft.com/office/drawing/2014/main" id="{00000000-0008-0000-0100-0000D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474" name="Picture 17" hidden="1">
          <a:extLst>
            <a:ext uri="{FF2B5EF4-FFF2-40B4-BE49-F238E27FC236}">
              <a16:creationId xmlns="" xmlns:a16="http://schemas.microsoft.com/office/drawing/2014/main" id="{00000000-0008-0000-0100-0000D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475" name="Picture 16" hidden="1">
          <a:extLst>
            <a:ext uri="{FF2B5EF4-FFF2-40B4-BE49-F238E27FC236}">
              <a16:creationId xmlns="" xmlns:a16="http://schemas.microsoft.com/office/drawing/2014/main" id="{00000000-0008-0000-0100-0000D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476" name="Picture 17" hidden="1">
          <a:extLst>
            <a:ext uri="{FF2B5EF4-FFF2-40B4-BE49-F238E27FC236}">
              <a16:creationId xmlns="" xmlns:a16="http://schemas.microsoft.com/office/drawing/2014/main" id="{00000000-0008-0000-0100-0000D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477" name="Picture 16" hidden="1">
          <a:extLst>
            <a:ext uri="{FF2B5EF4-FFF2-40B4-BE49-F238E27FC236}">
              <a16:creationId xmlns="" xmlns:a16="http://schemas.microsoft.com/office/drawing/2014/main" id="{00000000-0008-0000-0100-0000D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478" name="Picture 17" hidden="1">
          <a:extLst>
            <a:ext uri="{FF2B5EF4-FFF2-40B4-BE49-F238E27FC236}">
              <a16:creationId xmlns="" xmlns:a16="http://schemas.microsoft.com/office/drawing/2014/main" id="{00000000-0008-0000-0100-0000D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479" name="Picture 16" hidden="1">
          <a:extLst>
            <a:ext uri="{FF2B5EF4-FFF2-40B4-BE49-F238E27FC236}">
              <a16:creationId xmlns="" xmlns:a16="http://schemas.microsoft.com/office/drawing/2014/main" id="{00000000-0008-0000-0100-0000D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480" name="Picture 17" hidden="1">
          <a:extLst>
            <a:ext uri="{FF2B5EF4-FFF2-40B4-BE49-F238E27FC236}">
              <a16:creationId xmlns="" xmlns:a16="http://schemas.microsoft.com/office/drawing/2014/main" id="{00000000-0008-0000-0100-0000E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481" name="Picture 16" hidden="1">
          <a:extLst>
            <a:ext uri="{FF2B5EF4-FFF2-40B4-BE49-F238E27FC236}">
              <a16:creationId xmlns="" xmlns:a16="http://schemas.microsoft.com/office/drawing/2014/main" id="{00000000-0008-0000-0100-0000E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482" name="Picture 17" hidden="1">
          <a:extLst>
            <a:ext uri="{FF2B5EF4-FFF2-40B4-BE49-F238E27FC236}">
              <a16:creationId xmlns="" xmlns:a16="http://schemas.microsoft.com/office/drawing/2014/main" id="{00000000-0008-0000-0100-0000E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483" name="Picture 16" hidden="1">
          <a:extLst>
            <a:ext uri="{FF2B5EF4-FFF2-40B4-BE49-F238E27FC236}">
              <a16:creationId xmlns="" xmlns:a16="http://schemas.microsoft.com/office/drawing/2014/main" id="{00000000-0008-0000-0100-0000E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484" name="Picture 17" hidden="1">
          <a:extLst>
            <a:ext uri="{FF2B5EF4-FFF2-40B4-BE49-F238E27FC236}">
              <a16:creationId xmlns="" xmlns:a16="http://schemas.microsoft.com/office/drawing/2014/main" id="{00000000-0008-0000-0100-0000E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485" name="Picture 16" hidden="1">
          <a:extLst>
            <a:ext uri="{FF2B5EF4-FFF2-40B4-BE49-F238E27FC236}">
              <a16:creationId xmlns="" xmlns:a16="http://schemas.microsoft.com/office/drawing/2014/main" id="{00000000-0008-0000-0100-0000E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486" name="Picture 17" hidden="1">
          <a:extLst>
            <a:ext uri="{FF2B5EF4-FFF2-40B4-BE49-F238E27FC236}">
              <a16:creationId xmlns="" xmlns:a16="http://schemas.microsoft.com/office/drawing/2014/main" id="{00000000-0008-0000-0100-0000E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487" name="Picture 16" hidden="1">
          <a:extLst>
            <a:ext uri="{FF2B5EF4-FFF2-40B4-BE49-F238E27FC236}">
              <a16:creationId xmlns="" xmlns:a16="http://schemas.microsoft.com/office/drawing/2014/main" id="{00000000-0008-0000-0100-0000E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488" name="Picture 17" hidden="1">
          <a:extLst>
            <a:ext uri="{FF2B5EF4-FFF2-40B4-BE49-F238E27FC236}">
              <a16:creationId xmlns="" xmlns:a16="http://schemas.microsoft.com/office/drawing/2014/main" id="{00000000-0008-0000-0100-0000E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489" name="Picture 16" hidden="1">
          <a:extLst>
            <a:ext uri="{FF2B5EF4-FFF2-40B4-BE49-F238E27FC236}">
              <a16:creationId xmlns="" xmlns:a16="http://schemas.microsoft.com/office/drawing/2014/main" id="{00000000-0008-0000-0100-0000E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490" name="Picture 17" hidden="1">
          <a:extLst>
            <a:ext uri="{FF2B5EF4-FFF2-40B4-BE49-F238E27FC236}">
              <a16:creationId xmlns="" xmlns:a16="http://schemas.microsoft.com/office/drawing/2014/main" id="{00000000-0008-0000-0100-0000E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491" name="Picture 16" hidden="1">
          <a:extLst>
            <a:ext uri="{FF2B5EF4-FFF2-40B4-BE49-F238E27FC236}">
              <a16:creationId xmlns="" xmlns:a16="http://schemas.microsoft.com/office/drawing/2014/main" id="{00000000-0008-0000-0100-0000E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492" name="Picture 17" hidden="1">
          <a:extLst>
            <a:ext uri="{FF2B5EF4-FFF2-40B4-BE49-F238E27FC236}">
              <a16:creationId xmlns="" xmlns:a16="http://schemas.microsoft.com/office/drawing/2014/main" id="{00000000-0008-0000-0100-0000E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493" name="Picture 16" hidden="1">
          <a:extLst>
            <a:ext uri="{FF2B5EF4-FFF2-40B4-BE49-F238E27FC236}">
              <a16:creationId xmlns="" xmlns:a16="http://schemas.microsoft.com/office/drawing/2014/main" id="{00000000-0008-0000-0100-0000E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494" name="Picture 17" hidden="1">
          <a:extLst>
            <a:ext uri="{FF2B5EF4-FFF2-40B4-BE49-F238E27FC236}">
              <a16:creationId xmlns="" xmlns:a16="http://schemas.microsoft.com/office/drawing/2014/main" id="{00000000-0008-0000-0100-0000E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495" name="Picture 16" hidden="1">
          <a:extLst>
            <a:ext uri="{FF2B5EF4-FFF2-40B4-BE49-F238E27FC236}">
              <a16:creationId xmlns="" xmlns:a16="http://schemas.microsoft.com/office/drawing/2014/main" id="{00000000-0008-0000-0100-0000E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496" name="Picture 17" hidden="1">
          <a:extLst>
            <a:ext uri="{FF2B5EF4-FFF2-40B4-BE49-F238E27FC236}">
              <a16:creationId xmlns="" xmlns:a16="http://schemas.microsoft.com/office/drawing/2014/main" id="{00000000-0008-0000-0100-0000F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497" name="Picture 16" hidden="1">
          <a:extLst>
            <a:ext uri="{FF2B5EF4-FFF2-40B4-BE49-F238E27FC236}">
              <a16:creationId xmlns="" xmlns:a16="http://schemas.microsoft.com/office/drawing/2014/main" id="{00000000-0008-0000-0100-0000F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498" name="Picture 17" hidden="1">
          <a:extLst>
            <a:ext uri="{FF2B5EF4-FFF2-40B4-BE49-F238E27FC236}">
              <a16:creationId xmlns="" xmlns:a16="http://schemas.microsoft.com/office/drawing/2014/main" id="{00000000-0008-0000-0100-0000F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499" name="Picture 16" hidden="1">
          <a:extLst>
            <a:ext uri="{FF2B5EF4-FFF2-40B4-BE49-F238E27FC236}">
              <a16:creationId xmlns="" xmlns:a16="http://schemas.microsoft.com/office/drawing/2014/main" id="{00000000-0008-0000-0100-0000F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500" name="Picture 17" hidden="1">
          <a:extLst>
            <a:ext uri="{FF2B5EF4-FFF2-40B4-BE49-F238E27FC236}">
              <a16:creationId xmlns="" xmlns:a16="http://schemas.microsoft.com/office/drawing/2014/main" id="{00000000-0008-0000-0100-0000F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501" name="Picture 16" hidden="1">
          <a:extLst>
            <a:ext uri="{FF2B5EF4-FFF2-40B4-BE49-F238E27FC236}">
              <a16:creationId xmlns="" xmlns:a16="http://schemas.microsoft.com/office/drawing/2014/main" id="{00000000-0008-0000-0100-0000F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502" name="Picture 17" hidden="1">
          <a:extLst>
            <a:ext uri="{FF2B5EF4-FFF2-40B4-BE49-F238E27FC236}">
              <a16:creationId xmlns="" xmlns:a16="http://schemas.microsoft.com/office/drawing/2014/main" id="{00000000-0008-0000-0100-0000F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503" name="Picture 16" hidden="1">
          <a:extLst>
            <a:ext uri="{FF2B5EF4-FFF2-40B4-BE49-F238E27FC236}">
              <a16:creationId xmlns="" xmlns:a16="http://schemas.microsoft.com/office/drawing/2014/main" id="{00000000-0008-0000-0100-0000F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504" name="Picture 17" hidden="1">
          <a:extLst>
            <a:ext uri="{FF2B5EF4-FFF2-40B4-BE49-F238E27FC236}">
              <a16:creationId xmlns="" xmlns:a16="http://schemas.microsoft.com/office/drawing/2014/main" id="{00000000-0008-0000-0100-0000F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05" name="Picture 16" hidden="1">
          <a:extLst>
            <a:ext uri="{FF2B5EF4-FFF2-40B4-BE49-F238E27FC236}">
              <a16:creationId xmlns="" xmlns:a16="http://schemas.microsoft.com/office/drawing/2014/main" id="{00000000-0008-0000-0100-0000F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06" name="Picture 17" hidden="1">
          <a:extLst>
            <a:ext uri="{FF2B5EF4-FFF2-40B4-BE49-F238E27FC236}">
              <a16:creationId xmlns="" xmlns:a16="http://schemas.microsoft.com/office/drawing/2014/main" id="{00000000-0008-0000-0100-0000F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07" name="Picture 16" hidden="1">
          <a:extLst>
            <a:ext uri="{FF2B5EF4-FFF2-40B4-BE49-F238E27FC236}">
              <a16:creationId xmlns="" xmlns:a16="http://schemas.microsoft.com/office/drawing/2014/main" id="{00000000-0008-0000-0100-0000F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08" name="Picture 17" hidden="1">
          <a:extLst>
            <a:ext uri="{FF2B5EF4-FFF2-40B4-BE49-F238E27FC236}">
              <a16:creationId xmlns="" xmlns:a16="http://schemas.microsoft.com/office/drawing/2014/main" id="{00000000-0008-0000-0100-0000F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509" name="Picture 16" hidden="1">
          <a:extLst>
            <a:ext uri="{FF2B5EF4-FFF2-40B4-BE49-F238E27FC236}">
              <a16:creationId xmlns="" xmlns:a16="http://schemas.microsoft.com/office/drawing/2014/main" id="{00000000-0008-0000-0100-0000F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510" name="Picture 17" hidden="1">
          <a:extLst>
            <a:ext uri="{FF2B5EF4-FFF2-40B4-BE49-F238E27FC236}">
              <a16:creationId xmlns="" xmlns:a16="http://schemas.microsoft.com/office/drawing/2014/main" id="{00000000-0008-0000-0100-0000F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511" name="Picture 16" hidden="1">
          <a:extLst>
            <a:ext uri="{FF2B5EF4-FFF2-40B4-BE49-F238E27FC236}">
              <a16:creationId xmlns="" xmlns:a16="http://schemas.microsoft.com/office/drawing/2014/main" id="{00000000-0008-0000-0100-0000F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512" name="Picture 17" hidden="1">
          <a:extLst>
            <a:ext uri="{FF2B5EF4-FFF2-40B4-BE49-F238E27FC236}">
              <a16:creationId xmlns="" xmlns:a16="http://schemas.microsoft.com/office/drawing/2014/main" id="{00000000-0008-0000-0100-00000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13" name="Picture 16" hidden="1">
          <a:extLst>
            <a:ext uri="{FF2B5EF4-FFF2-40B4-BE49-F238E27FC236}">
              <a16:creationId xmlns="" xmlns:a16="http://schemas.microsoft.com/office/drawing/2014/main" id="{00000000-0008-0000-0100-00000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14" name="Picture 17" hidden="1">
          <a:extLst>
            <a:ext uri="{FF2B5EF4-FFF2-40B4-BE49-F238E27FC236}">
              <a16:creationId xmlns="" xmlns:a16="http://schemas.microsoft.com/office/drawing/2014/main" id="{00000000-0008-0000-0100-00000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15" name="Picture 16" hidden="1">
          <a:extLst>
            <a:ext uri="{FF2B5EF4-FFF2-40B4-BE49-F238E27FC236}">
              <a16:creationId xmlns="" xmlns:a16="http://schemas.microsoft.com/office/drawing/2014/main" id="{00000000-0008-0000-0100-00000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16" name="Picture 17" hidden="1">
          <a:extLst>
            <a:ext uri="{FF2B5EF4-FFF2-40B4-BE49-F238E27FC236}">
              <a16:creationId xmlns="" xmlns:a16="http://schemas.microsoft.com/office/drawing/2014/main" id="{00000000-0008-0000-0100-00000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17" name="Picture 16" hidden="1">
          <a:extLst>
            <a:ext uri="{FF2B5EF4-FFF2-40B4-BE49-F238E27FC236}">
              <a16:creationId xmlns="" xmlns:a16="http://schemas.microsoft.com/office/drawing/2014/main" id="{00000000-0008-0000-0100-00000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18" name="Picture 17" hidden="1">
          <a:extLst>
            <a:ext uri="{FF2B5EF4-FFF2-40B4-BE49-F238E27FC236}">
              <a16:creationId xmlns="" xmlns:a16="http://schemas.microsoft.com/office/drawing/2014/main" id="{00000000-0008-0000-0100-00000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19" name="Picture 16" hidden="1">
          <a:extLst>
            <a:ext uri="{FF2B5EF4-FFF2-40B4-BE49-F238E27FC236}">
              <a16:creationId xmlns="" xmlns:a16="http://schemas.microsoft.com/office/drawing/2014/main" id="{00000000-0008-0000-0100-00000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20" name="Picture 17" hidden="1">
          <a:extLst>
            <a:ext uri="{FF2B5EF4-FFF2-40B4-BE49-F238E27FC236}">
              <a16:creationId xmlns="" xmlns:a16="http://schemas.microsoft.com/office/drawing/2014/main" id="{00000000-0008-0000-0100-00000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521" name="Picture 16" hidden="1">
          <a:extLst>
            <a:ext uri="{FF2B5EF4-FFF2-40B4-BE49-F238E27FC236}">
              <a16:creationId xmlns="" xmlns:a16="http://schemas.microsoft.com/office/drawing/2014/main" id="{00000000-0008-0000-0100-00000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522" name="Picture 17" hidden="1">
          <a:extLst>
            <a:ext uri="{FF2B5EF4-FFF2-40B4-BE49-F238E27FC236}">
              <a16:creationId xmlns="" xmlns:a16="http://schemas.microsoft.com/office/drawing/2014/main" id="{00000000-0008-0000-0100-00000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523" name="Picture 16" hidden="1">
          <a:extLst>
            <a:ext uri="{FF2B5EF4-FFF2-40B4-BE49-F238E27FC236}">
              <a16:creationId xmlns="" xmlns:a16="http://schemas.microsoft.com/office/drawing/2014/main" id="{00000000-0008-0000-0100-00000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524" name="Picture 17" hidden="1">
          <a:extLst>
            <a:ext uri="{FF2B5EF4-FFF2-40B4-BE49-F238E27FC236}">
              <a16:creationId xmlns="" xmlns:a16="http://schemas.microsoft.com/office/drawing/2014/main" id="{00000000-0008-0000-0100-00000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25" name="Picture 16" hidden="1">
          <a:extLst>
            <a:ext uri="{FF2B5EF4-FFF2-40B4-BE49-F238E27FC236}">
              <a16:creationId xmlns="" xmlns:a16="http://schemas.microsoft.com/office/drawing/2014/main" id="{00000000-0008-0000-0100-00000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26" name="Picture 17" hidden="1">
          <a:extLst>
            <a:ext uri="{FF2B5EF4-FFF2-40B4-BE49-F238E27FC236}">
              <a16:creationId xmlns="" xmlns:a16="http://schemas.microsoft.com/office/drawing/2014/main" id="{00000000-0008-0000-0100-00000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27" name="Picture 16" hidden="1">
          <a:extLst>
            <a:ext uri="{FF2B5EF4-FFF2-40B4-BE49-F238E27FC236}">
              <a16:creationId xmlns="" xmlns:a16="http://schemas.microsoft.com/office/drawing/2014/main" id="{00000000-0008-0000-0100-00000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28" name="Picture 17" hidden="1">
          <a:extLst>
            <a:ext uri="{FF2B5EF4-FFF2-40B4-BE49-F238E27FC236}">
              <a16:creationId xmlns="" xmlns:a16="http://schemas.microsoft.com/office/drawing/2014/main" id="{00000000-0008-0000-0100-00001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29" name="Picture 16" hidden="1">
          <a:extLst>
            <a:ext uri="{FF2B5EF4-FFF2-40B4-BE49-F238E27FC236}">
              <a16:creationId xmlns="" xmlns:a16="http://schemas.microsoft.com/office/drawing/2014/main" id="{00000000-0008-0000-0100-00001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30" name="Picture 17" hidden="1">
          <a:extLst>
            <a:ext uri="{FF2B5EF4-FFF2-40B4-BE49-F238E27FC236}">
              <a16:creationId xmlns="" xmlns:a16="http://schemas.microsoft.com/office/drawing/2014/main" id="{00000000-0008-0000-0100-00001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31" name="Picture 16" hidden="1">
          <a:extLst>
            <a:ext uri="{FF2B5EF4-FFF2-40B4-BE49-F238E27FC236}">
              <a16:creationId xmlns="" xmlns:a16="http://schemas.microsoft.com/office/drawing/2014/main" id="{00000000-0008-0000-0100-00001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32" name="Picture 17" hidden="1">
          <a:extLst>
            <a:ext uri="{FF2B5EF4-FFF2-40B4-BE49-F238E27FC236}">
              <a16:creationId xmlns="" xmlns:a16="http://schemas.microsoft.com/office/drawing/2014/main" id="{00000000-0008-0000-0100-00001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33" name="Picture 16" hidden="1">
          <a:extLst>
            <a:ext uri="{FF2B5EF4-FFF2-40B4-BE49-F238E27FC236}">
              <a16:creationId xmlns="" xmlns:a16="http://schemas.microsoft.com/office/drawing/2014/main" id="{00000000-0008-0000-0100-00001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34" name="Picture 17" hidden="1">
          <a:extLst>
            <a:ext uri="{FF2B5EF4-FFF2-40B4-BE49-F238E27FC236}">
              <a16:creationId xmlns="" xmlns:a16="http://schemas.microsoft.com/office/drawing/2014/main" id="{00000000-0008-0000-0100-00001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35" name="Picture 16" hidden="1">
          <a:extLst>
            <a:ext uri="{FF2B5EF4-FFF2-40B4-BE49-F238E27FC236}">
              <a16:creationId xmlns="" xmlns:a16="http://schemas.microsoft.com/office/drawing/2014/main" id="{00000000-0008-0000-0100-00001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36" name="Picture 17" hidden="1">
          <a:extLst>
            <a:ext uri="{FF2B5EF4-FFF2-40B4-BE49-F238E27FC236}">
              <a16:creationId xmlns="" xmlns:a16="http://schemas.microsoft.com/office/drawing/2014/main" id="{00000000-0008-0000-0100-00001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537" name="Picture 16" hidden="1">
          <a:extLst>
            <a:ext uri="{FF2B5EF4-FFF2-40B4-BE49-F238E27FC236}">
              <a16:creationId xmlns="" xmlns:a16="http://schemas.microsoft.com/office/drawing/2014/main" id="{00000000-0008-0000-0100-00001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538" name="Picture 17" hidden="1">
          <a:extLst>
            <a:ext uri="{FF2B5EF4-FFF2-40B4-BE49-F238E27FC236}">
              <a16:creationId xmlns="" xmlns:a16="http://schemas.microsoft.com/office/drawing/2014/main" id="{00000000-0008-0000-0100-00001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539" name="Picture 16" hidden="1">
          <a:extLst>
            <a:ext uri="{FF2B5EF4-FFF2-40B4-BE49-F238E27FC236}">
              <a16:creationId xmlns="" xmlns:a16="http://schemas.microsoft.com/office/drawing/2014/main" id="{00000000-0008-0000-0100-00001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540" name="Picture 17" hidden="1">
          <a:extLst>
            <a:ext uri="{FF2B5EF4-FFF2-40B4-BE49-F238E27FC236}">
              <a16:creationId xmlns="" xmlns:a16="http://schemas.microsoft.com/office/drawing/2014/main" id="{00000000-0008-0000-0100-00001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541" name="Picture 16" hidden="1">
          <a:extLst>
            <a:ext uri="{FF2B5EF4-FFF2-40B4-BE49-F238E27FC236}">
              <a16:creationId xmlns="" xmlns:a16="http://schemas.microsoft.com/office/drawing/2014/main" id="{00000000-0008-0000-0100-00001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542" name="Picture 17" hidden="1">
          <a:extLst>
            <a:ext uri="{FF2B5EF4-FFF2-40B4-BE49-F238E27FC236}">
              <a16:creationId xmlns="" xmlns:a16="http://schemas.microsoft.com/office/drawing/2014/main" id="{00000000-0008-0000-0100-00001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543" name="Picture 16" hidden="1">
          <a:extLst>
            <a:ext uri="{FF2B5EF4-FFF2-40B4-BE49-F238E27FC236}">
              <a16:creationId xmlns="" xmlns:a16="http://schemas.microsoft.com/office/drawing/2014/main" id="{00000000-0008-0000-0100-00001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544" name="Picture 17" hidden="1">
          <a:extLst>
            <a:ext uri="{FF2B5EF4-FFF2-40B4-BE49-F238E27FC236}">
              <a16:creationId xmlns="" xmlns:a16="http://schemas.microsoft.com/office/drawing/2014/main" id="{00000000-0008-0000-0100-00002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545" name="Picture 16" hidden="1">
          <a:extLst>
            <a:ext uri="{FF2B5EF4-FFF2-40B4-BE49-F238E27FC236}">
              <a16:creationId xmlns="" xmlns:a16="http://schemas.microsoft.com/office/drawing/2014/main" id="{00000000-0008-0000-0100-00002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546" name="Picture 17" hidden="1">
          <a:extLst>
            <a:ext uri="{FF2B5EF4-FFF2-40B4-BE49-F238E27FC236}">
              <a16:creationId xmlns="" xmlns:a16="http://schemas.microsoft.com/office/drawing/2014/main" id="{00000000-0008-0000-0100-00002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547" name="Picture 16" hidden="1">
          <a:extLst>
            <a:ext uri="{FF2B5EF4-FFF2-40B4-BE49-F238E27FC236}">
              <a16:creationId xmlns="" xmlns:a16="http://schemas.microsoft.com/office/drawing/2014/main" id="{00000000-0008-0000-0100-00002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548" name="Picture 17" hidden="1">
          <a:extLst>
            <a:ext uri="{FF2B5EF4-FFF2-40B4-BE49-F238E27FC236}">
              <a16:creationId xmlns="" xmlns:a16="http://schemas.microsoft.com/office/drawing/2014/main" id="{00000000-0008-0000-0100-00002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49" name="Picture 16" hidden="1">
          <a:extLst>
            <a:ext uri="{FF2B5EF4-FFF2-40B4-BE49-F238E27FC236}">
              <a16:creationId xmlns="" xmlns:a16="http://schemas.microsoft.com/office/drawing/2014/main" id="{00000000-0008-0000-0100-00002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50" name="Picture 17" hidden="1">
          <a:extLst>
            <a:ext uri="{FF2B5EF4-FFF2-40B4-BE49-F238E27FC236}">
              <a16:creationId xmlns="" xmlns:a16="http://schemas.microsoft.com/office/drawing/2014/main" id="{00000000-0008-0000-0100-00002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51" name="Picture 16" hidden="1">
          <a:extLst>
            <a:ext uri="{FF2B5EF4-FFF2-40B4-BE49-F238E27FC236}">
              <a16:creationId xmlns="" xmlns:a16="http://schemas.microsoft.com/office/drawing/2014/main" id="{00000000-0008-0000-0100-00002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52" name="Picture 17" hidden="1">
          <a:extLst>
            <a:ext uri="{FF2B5EF4-FFF2-40B4-BE49-F238E27FC236}">
              <a16:creationId xmlns="" xmlns:a16="http://schemas.microsoft.com/office/drawing/2014/main" id="{00000000-0008-0000-0100-00002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53" name="Picture 16" hidden="1">
          <a:extLst>
            <a:ext uri="{FF2B5EF4-FFF2-40B4-BE49-F238E27FC236}">
              <a16:creationId xmlns="" xmlns:a16="http://schemas.microsoft.com/office/drawing/2014/main" id="{00000000-0008-0000-0100-00002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54" name="Picture 17" hidden="1">
          <a:extLst>
            <a:ext uri="{FF2B5EF4-FFF2-40B4-BE49-F238E27FC236}">
              <a16:creationId xmlns="" xmlns:a16="http://schemas.microsoft.com/office/drawing/2014/main" id="{00000000-0008-0000-0100-00002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55" name="Picture 16" hidden="1">
          <a:extLst>
            <a:ext uri="{FF2B5EF4-FFF2-40B4-BE49-F238E27FC236}">
              <a16:creationId xmlns="" xmlns:a16="http://schemas.microsoft.com/office/drawing/2014/main" id="{00000000-0008-0000-0100-00002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56" name="Picture 17" hidden="1">
          <a:extLst>
            <a:ext uri="{FF2B5EF4-FFF2-40B4-BE49-F238E27FC236}">
              <a16:creationId xmlns="" xmlns:a16="http://schemas.microsoft.com/office/drawing/2014/main" id="{00000000-0008-0000-0100-00002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557" name="Picture 16" hidden="1">
          <a:extLst>
            <a:ext uri="{FF2B5EF4-FFF2-40B4-BE49-F238E27FC236}">
              <a16:creationId xmlns="" xmlns:a16="http://schemas.microsoft.com/office/drawing/2014/main" id="{00000000-0008-0000-0100-00002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558" name="Picture 17" hidden="1">
          <a:extLst>
            <a:ext uri="{FF2B5EF4-FFF2-40B4-BE49-F238E27FC236}">
              <a16:creationId xmlns="" xmlns:a16="http://schemas.microsoft.com/office/drawing/2014/main" id="{00000000-0008-0000-0100-00002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559" name="Picture 16" hidden="1">
          <a:extLst>
            <a:ext uri="{FF2B5EF4-FFF2-40B4-BE49-F238E27FC236}">
              <a16:creationId xmlns="" xmlns:a16="http://schemas.microsoft.com/office/drawing/2014/main" id="{00000000-0008-0000-0100-00002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560" name="Picture 17" hidden="1">
          <a:extLst>
            <a:ext uri="{FF2B5EF4-FFF2-40B4-BE49-F238E27FC236}">
              <a16:creationId xmlns="" xmlns:a16="http://schemas.microsoft.com/office/drawing/2014/main" id="{00000000-0008-0000-0100-00003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61" name="Picture 16" hidden="1">
          <a:extLst>
            <a:ext uri="{FF2B5EF4-FFF2-40B4-BE49-F238E27FC236}">
              <a16:creationId xmlns="" xmlns:a16="http://schemas.microsoft.com/office/drawing/2014/main" id="{00000000-0008-0000-0100-00003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62" name="Picture 17" hidden="1">
          <a:extLst>
            <a:ext uri="{FF2B5EF4-FFF2-40B4-BE49-F238E27FC236}">
              <a16:creationId xmlns="" xmlns:a16="http://schemas.microsoft.com/office/drawing/2014/main" id="{00000000-0008-0000-0100-00003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63" name="Picture 16" hidden="1">
          <a:extLst>
            <a:ext uri="{FF2B5EF4-FFF2-40B4-BE49-F238E27FC236}">
              <a16:creationId xmlns="" xmlns:a16="http://schemas.microsoft.com/office/drawing/2014/main" id="{00000000-0008-0000-0100-00003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64" name="Picture 17" hidden="1">
          <a:extLst>
            <a:ext uri="{FF2B5EF4-FFF2-40B4-BE49-F238E27FC236}">
              <a16:creationId xmlns="" xmlns:a16="http://schemas.microsoft.com/office/drawing/2014/main" id="{00000000-0008-0000-0100-00003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65" name="Picture 16" hidden="1">
          <a:extLst>
            <a:ext uri="{FF2B5EF4-FFF2-40B4-BE49-F238E27FC236}">
              <a16:creationId xmlns="" xmlns:a16="http://schemas.microsoft.com/office/drawing/2014/main" id="{00000000-0008-0000-0100-00003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66" name="Picture 17" hidden="1">
          <a:extLst>
            <a:ext uri="{FF2B5EF4-FFF2-40B4-BE49-F238E27FC236}">
              <a16:creationId xmlns="" xmlns:a16="http://schemas.microsoft.com/office/drawing/2014/main" id="{00000000-0008-0000-0100-00003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67" name="Picture 16" hidden="1">
          <a:extLst>
            <a:ext uri="{FF2B5EF4-FFF2-40B4-BE49-F238E27FC236}">
              <a16:creationId xmlns="" xmlns:a16="http://schemas.microsoft.com/office/drawing/2014/main" id="{00000000-0008-0000-0100-00003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68" name="Picture 17" hidden="1">
          <a:extLst>
            <a:ext uri="{FF2B5EF4-FFF2-40B4-BE49-F238E27FC236}">
              <a16:creationId xmlns="" xmlns:a16="http://schemas.microsoft.com/office/drawing/2014/main" id="{00000000-0008-0000-0100-00003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569" name="Picture 16" hidden="1">
          <a:extLst>
            <a:ext uri="{FF2B5EF4-FFF2-40B4-BE49-F238E27FC236}">
              <a16:creationId xmlns="" xmlns:a16="http://schemas.microsoft.com/office/drawing/2014/main" id="{00000000-0008-0000-0100-00003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570" name="Picture 17" hidden="1">
          <a:extLst>
            <a:ext uri="{FF2B5EF4-FFF2-40B4-BE49-F238E27FC236}">
              <a16:creationId xmlns="" xmlns:a16="http://schemas.microsoft.com/office/drawing/2014/main" id="{00000000-0008-0000-0100-00003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571" name="Picture 16" hidden="1">
          <a:extLst>
            <a:ext uri="{FF2B5EF4-FFF2-40B4-BE49-F238E27FC236}">
              <a16:creationId xmlns="" xmlns:a16="http://schemas.microsoft.com/office/drawing/2014/main" id="{00000000-0008-0000-0100-00003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572" name="Picture 17" hidden="1">
          <a:extLst>
            <a:ext uri="{FF2B5EF4-FFF2-40B4-BE49-F238E27FC236}">
              <a16:creationId xmlns="" xmlns:a16="http://schemas.microsoft.com/office/drawing/2014/main" id="{00000000-0008-0000-0100-00003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73" name="Picture 16" hidden="1">
          <a:extLst>
            <a:ext uri="{FF2B5EF4-FFF2-40B4-BE49-F238E27FC236}">
              <a16:creationId xmlns="" xmlns:a16="http://schemas.microsoft.com/office/drawing/2014/main" id="{00000000-0008-0000-0100-00003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74" name="Picture 17" hidden="1">
          <a:extLst>
            <a:ext uri="{FF2B5EF4-FFF2-40B4-BE49-F238E27FC236}">
              <a16:creationId xmlns="" xmlns:a16="http://schemas.microsoft.com/office/drawing/2014/main" id="{00000000-0008-0000-0100-00003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75" name="Picture 16" hidden="1">
          <a:extLst>
            <a:ext uri="{FF2B5EF4-FFF2-40B4-BE49-F238E27FC236}">
              <a16:creationId xmlns="" xmlns:a16="http://schemas.microsoft.com/office/drawing/2014/main" id="{00000000-0008-0000-0100-00003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76" name="Picture 17" hidden="1">
          <a:extLst>
            <a:ext uri="{FF2B5EF4-FFF2-40B4-BE49-F238E27FC236}">
              <a16:creationId xmlns="" xmlns:a16="http://schemas.microsoft.com/office/drawing/2014/main" id="{00000000-0008-0000-0100-00004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77" name="Picture 16" hidden="1">
          <a:extLst>
            <a:ext uri="{FF2B5EF4-FFF2-40B4-BE49-F238E27FC236}">
              <a16:creationId xmlns="" xmlns:a16="http://schemas.microsoft.com/office/drawing/2014/main" id="{00000000-0008-0000-0100-00004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78" name="Picture 17" hidden="1">
          <a:extLst>
            <a:ext uri="{FF2B5EF4-FFF2-40B4-BE49-F238E27FC236}">
              <a16:creationId xmlns="" xmlns:a16="http://schemas.microsoft.com/office/drawing/2014/main" id="{00000000-0008-0000-0100-00004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79" name="Picture 16" hidden="1">
          <a:extLst>
            <a:ext uri="{FF2B5EF4-FFF2-40B4-BE49-F238E27FC236}">
              <a16:creationId xmlns="" xmlns:a16="http://schemas.microsoft.com/office/drawing/2014/main" id="{00000000-0008-0000-0100-00004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80" name="Picture 17" hidden="1">
          <a:extLst>
            <a:ext uri="{FF2B5EF4-FFF2-40B4-BE49-F238E27FC236}">
              <a16:creationId xmlns="" xmlns:a16="http://schemas.microsoft.com/office/drawing/2014/main" id="{00000000-0008-0000-0100-00004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81" name="Picture 16" hidden="1">
          <a:extLst>
            <a:ext uri="{FF2B5EF4-FFF2-40B4-BE49-F238E27FC236}">
              <a16:creationId xmlns="" xmlns:a16="http://schemas.microsoft.com/office/drawing/2014/main" id="{00000000-0008-0000-0100-00004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82" name="Picture 17" hidden="1">
          <a:extLst>
            <a:ext uri="{FF2B5EF4-FFF2-40B4-BE49-F238E27FC236}">
              <a16:creationId xmlns="" xmlns:a16="http://schemas.microsoft.com/office/drawing/2014/main" id="{00000000-0008-0000-0100-00004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83" name="Picture 16" hidden="1">
          <a:extLst>
            <a:ext uri="{FF2B5EF4-FFF2-40B4-BE49-F238E27FC236}">
              <a16:creationId xmlns="" xmlns:a16="http://schemas.microsoft.com/office/drawing/2014/main" id="{00000000-0008-0000-0100-00004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584" name="Picture 17" hidden="1">
          <a:extLst>
            <a:ext uri="{FF2B5EF4-FFF2-40B4-BE49-F238E27FC236}">
              <a16:creationId xmlns="" xmlns:a16="http://schemas.microsoft.com/office/drawing/2014/main" id="{00000000-0008-0000-0100-00004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85" name="Picture 16" hidden="1">
          <a:extLst>
            <a:ext uri="{FF2B5EF4-FFF2-40B4-BE49-F238E27FC236}">
              <a16:creationId xmlns="" xmlns:a16="http://schemas.microsoft.com/office/drawing/2014/main" id="{00000000-0008-0000-0100-00004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86" name="Picture 17" hidden="1">
          <a:extLst>
            <a:ext uri="{FF2B5EF4-FFF2-40B4-BE49-F238E27FC236}">
              <a16:creationId xmlns="" xmlns:a16="http://schemas.microsoft.com/office/drawing/2014/main" id="{00000000-0008-0000-0100-00004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87" name="Picture 16" hidden="1">
          <a:extLst>
            <a:ext uri="{FF2B5EF4-FFF2-40B4-BE49-F238E27FC236}">
              <a16:creationId xmlns="" xmlns:a16="http://schemas.microsoft.com/office/drawing/2014/main" id="{00000000-0008-0000-0100-00004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588" name="Picture 17" hidden="1">
          <a:extLst>
            <a:ext uri="{FF2B5EF4-FFF2-40B4-BE49-F238E27FC236}">
              <a16:creationId xmlns="" xmlns:a16="http://schemas.microsoft.com/office/drawing/2014/main" id="{00000000-0008-0000-0100-00004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589" name="Picture 16" hidden="1">
          <a:extLst>
            <a:ext uri="{FF2B5EF4-FFF2-40B4-BE49-F238E27FC236}">
              <a16:creationId xmlns="" xmlns:a16="http://schemas.microsoft.com/office/drawing/2014/main" id="{00000000-0008-0000-0100-00004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590" name="Picture 17" hidden="1">
          <a:extLst>
            <a:ext uri="{FF2B5EF4-FFF2-40B4-BE49-F238E27FC236}">
              <a16:creationId xmlns="" xmlns:a16="http://schemas.microsoft.com/office/drawing/2014/main" id="{00000000-0008-0000-0100-00004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591" name="Picture 16" hidden="1">
          <a:extLst>
            <a:ext uri="{FF2B5EF4-FFF2-40B4-BE49-F238E27FC236}">
              <a16:creationId xmlns="" xmlns:a16="http://schemas.microsoft.com/office/drawing/2014/main" id="{00000000-0008-0000-0100-00004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592" name="Picture 17" hidden="1">
          <a:extLst>
            <a:ext uri="{FF2B5EF4-FFF2-40B4-BE49-F238E27FC236}">
              <a16:creationId xmlns="" xmlns:a16="http://schemas.microsoft.com/office/drawing/2014/main" id="{00000000-0008-0000-0100-00005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593" name="Picture 16" hidden="1">
          <a:extLst>
            <a:ext uri="{FF2B5EF4-FFF2-40B4-BE49-F238E27FC236}">
              <a16:creationId xmlns="" xmlns:a16="http://schemas.microsoft.com/office/drawing/2014/main" id="{00000000-0008-0000-0100-00005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594" name="Picture 17" hidden="1">
          <a:extLst>
            <a:ext uri="{FF2B5EF4-FFF2-40B4-BE49-F238E27FC236}">
              <a16:creationId xmlns="" xmlns:a16="http://schemas.microsoft.com/office/drawing/2014/main" id="{00000000-0008-0000-0100-00005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595" name="Picture 16" hidden="1">
          <a:extLst>
            <a:ext uri="{FF2B5EF4-FFF2-40B4-BE49-F238E27FC236}">
              <a16:creationId xmlns="" xmlns:a16="http://schemas.microsoft.com/office/drawing/2014/main" id="{00000000-0008-0000-0100-00005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596" name="Picture 17" hidden="1">
          <a:extLst>
            <a:ext uri="{FF2B5EF4-FFF2-40B4-BE49-F238E27FC236}">
              <a16:creationId xmlns="" xmlns:a16="http://schemas.microsoft.com/office/drawing/2014/main" id="{00000000-0008-0000-0100-00005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97" name="Picture 16" hidden="1">
          <a:extLst>
            <a:ext uri="{FF2B5EF4-FFF2-40B4-BE49-F238E27FC236}">
              <a16:creationId xmlns="" xmlns:a16="http://schemas.microsoft.com/office/drawing/2014/main" id="{00000000-0008-0000-0100-00005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98" name="Picture 17" hidden="1">
          <a:extLst>
            <a:ext uri="{FF2B5EF4-FFF2-40B4-BE49-F238E27FC236}">
              <a16:creationId xmlns="" xmlns:a16="http://schemas.microsoft.com/office/drawing/2014/main" id="{00000000-0008-0000-0100-00005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599" name="Picture 16" hidden="1">
          <a:extLst>
            <a:ext uri="{FF2B5EF4-FFF2-40B4-BE49-F238E27FC236}">
              <a16:creationId xmlns="" xmlns:a16="http://schemas.microsoft.com/office/drawing/2014/main" id="{00000000-0008-0000-0100-00005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600" name="Picture 17" hidden="1">
          <a:extLst>
            <a:ext uri="{FF2B5EF4-FFF2-40B4-BE49-F238E27FC236}">
              <a16:creationId xmlns="" xmlns:a16="http://schemas.microsoft.com/office/drawing/2014/main" id="{00000000-0008-0000-0100-00005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601" name="Picture 16" hidden="1">
          <a:extLst>
            <a:ext uri="{FF2B5EF4-FFF2-40B4-BE49-F238E27FC236}">
              <a16:creationId xmlns="" xmlns:a16="http://schemas.microsoft.com/office/drawing/2014/main" id="{00000000-0008-0000-0100-00005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602" name="Picture 17" hidden="1">
          <a:extLst>
            <a:ext uri="{FF2B5EF4-FFF2-40B4-BE49-F238E27FC236}">
              <a16:creationId xmlns="" xmlns:a16="http://schemas.microsoft.com/office/drawing/2014/main" id="{00000000-0008-0000-0100-00005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603" name="Picture 16" hidden="1">
          <a:extLst>
            <a:ext uri="{FF2B5EF4-FFF2-40B4-BE49-F238E27FC236}">
              <a16:creationId xmlns="" xmlns:a16="http://schemas.microsoft.com/office/drawing/2014/main" id="{00000000-0008-0000-0100-00005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604" name="Picture 17" hidden="1">
          <a:extLst>
            <a:ext uri="{FF2B5EF4-FFF2-40B4-BE49-F238E27FC236}">
              <a16:creationId xmlns="" xmlns:a16="http://schemas.microsoft.com/office/drawing/2014/main" id="{00000000-0008-0000-0100-00005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605" name="Picture 16" hidden="1">
          <a:extLst>
            <a:ext uri="{FF2B5EF4-FFF2-40B4-BE49-F238E27FC236}">
              <a16:creationId xmlns="" xmlns:a16="http://schemas.microsoft.com/office/drawing/2014/main" id="{00000000-0008-0000-0100-00005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606" name="Picture 17" hidden="1">
          <a:extLst>
            <a:ext uri="{FF2B5EF4-FFF2-40B4-BE49-F238E27FC236}">
              <a16:creationId xmlns="" xmlns:a16="http://schemas.microsoft.com/office/drawing/2014/main" id="{00000000-0008-0000-0100-00005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607" name="Picture 16" hidden="1">
          <a:extLst>
            <a:ext uri="{FF2B5EF4-FFF2-40B4-BE49-F238E27FC236}">
              <a16:creationId xmlns="" xmlns:a16="http://schemas.microsoft.com/office/drawing/2014/main" id="{00000000-0008-0000-0100-00005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608" name="Picture 17" hidden="1">
          <a:extLst>
            <a:ext uri="{FF2B5EF4-FFF2-40B4-BE49-F238E27FC236}">
              <a16:creationId xmlns="" xmlns:a16="http://schemas.microsoft.com/office/drawing/2014/main" id="{00000000-0008-0000-0100-00006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609" name="Picture 16" hidden="1">
          <a:extLst>
            <a:ext uri="{FF2B5EF4-FFF2-40B4-BE49-F238E27FC236}">
              <a16:creationId xmlns="" xmlns:a16="http://schemas.microsoft.com/office/drawing/2014/main" id="{00000000-0008-0000-0100-00006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610" name="Picture 17" hidden="1">
          <a:extLst>
            <a:ext uri="{FF2B5EF4-FFF2-40B4-BE49-F238E27FC236}">
              <a16:creationId xmlns="" xmlns:a16="http://schemas.microsoft.com/office/drawing/2014/main" id="{00000000-0008-0000-0100-00006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611" name="Picture 16" hidden="1">
          <a:extLst>
            <a:ext uri="{FF2B5EF4-FFF2-40B4-BE49-F238E27FC236}">
              <a16:creationId xmlns="" xmlns:a16="http://schemas.microsoft.com/office/drawing/2014/main" id="{00000000-0008-0000-0100-00006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612" name="Picture 17" hidden="1">
          <a:extLst>
            <a:ext uri="{FF2B5EF4-FFF2-40B4-BE49-F238E27FC236}">
              <a16:creationId xmlns="" xmlns:a16="http://schemas.microsoft.com/office/drawing/2014/main" id="{00000000-0008-0000-0100-00006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613" name="Picture 16" hidden="1">
          <a:extLst>
            <a:ext uri="{FF2B5EF4-FFF2-40B4-BE49-F238E27FC236}">
              <a16:creationId xmlns="" xmlns:a16="http://schemas.microsoft.com/office/drawing/2014/main" id="{00000000-0008-0000-0100-00006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614" name="Picture 17" hidden="1">
          <a:extLst>
            <a:ext uri="{FF2B5EF4-FFF2-40B4-BE49-F238E27FC236}">
              <a16:creationId xmlns="" xmlns:a16="http://schemas.microsoft.com/office/drawing/2014/main" id="{00000000-0008-0000-0100-00006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615" name="Picture 16" hidden="1">
          <a:extLst>
            <a:ext uri="{FF2B5EF4-FFF2-40B4-BE49-F238E27FC236}">
              <a16:creationId xmlns="" xmlns:a16="http://schemas.microsoft.com/office/drawing/2014/main" id="{00000000-0008-0000-0100-00006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616" name="Picture 17" hidden="1">
          <a:extLst>
            <a:ext uri="{FF2B5EF4-FFF2-40B4-BE49-F238E27FC236}">
              <a16:creationId xmlns="" xmlns:a16="http://schemas.microsoft.com/office/drawing/2014/main" id="{00000000-0008-0000-0100-00006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617" name="Picture 16" hidden="1">
          <a:extLst>
            <a:ext uri="{FF2B5EF4-FFF2-40B4-BE49-F238E27FC236}">
              <a16:creationId xmlns="" xmlns:a16="http://schemas.microsoft.com/office/drawing/2014/main" id="{00000000-0008-0000-0100-00006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618" name="Picture 17" hidden="1">
          <a:extLst>
            <a:ext uri="{FF2B5EF4-FFF2-40B4-BE49-F238E27FC236}">
              <a16:creationId xmlns="" xmlns:a16="http://schemas.microsoft.com/office/drawing/2014/main" id="{00000000-0008-0000-0100-00006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619" name="Picture 16" hidden="1">
          <a:extLst>
            <a:ext uri="{FF2B5EF4-FFF2-40B4-BE49-F238E27FC236}">
              <a16:creationId xmlns="" xmlns:a16="http://schemas.microsoft.com/office/drawing/2014/main" id="{00000000-0008-0000-0100-00006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620" name="Picture 17" hidden="1">
          <a:extLst>
            <a:ext uri="{FF2B5EF4-FFF2-40B4-BE49-F238E27FC236}">
              <a16:creationId xmlns="" xmlns:a16="http://schemas.microsoft.com/office/drawing/2014/main" id="{00000000-0008-0000-0100-00006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621" name="Picture 16" hidden="1">
          <a:extLst>
            <a:ext uri="{FF2B5EF4-FFF2-40B4-BE49-F238E27FC236}">
              <a16:creationId xmlns="" xmlns:a16="http://schemas.microsoft.com/office/drawing/2014/main" id="{00000000-0008-0000-0100-00006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622" name="Picture 17" hidden="1">
          <a:extLst>
            <a:ext uri="{FF2B5EF4-FFF2-40B4-BE49-F238E27FC236}">
              <a16:creationId xmlns="" xmlns:a16="http://schemas.microsoft.com/office/drawing/2014/main" id="{00000000-0008-0000-0100-00006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623" name="Picture 16" hidden="1">
          <a:extLst>
            <a:ext uri="{FF2B5EF4-FFF2-40B4-BE49-F238E27FC236}">
              <a16:creationId xmlns="" xmlns:a16="http://schemas.microsoft.com/office/drawing/2014/main" id="{00000000-0008-0000-0100-00006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624" name="Picture 17" hidden="1">
          <a:extLst>
            <a:ext uri="{FF2B5EF4-FFF2-40B4-BE49-F238E27FC236}">
              <a16:creationId xmlns="" xmlns:a16="http://schemas.microsoft.com/office/drawing/2014/main" id="{00000000-0008-0000-0100-00007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625" name="Picture 16" hidden="1">
          <a:extLst>
            <a:ext uri="{FF2B5EF4-FFF2-40B4-BE49-F238E27FC236}">
              <a16:creationId xmlns="" xmlns:a16="http://schemas.microsoft.com/office/drawing/2014/main" id="{00000000-0008-0000-0100-00007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626" name="Picture 17" hidden="1">
          <a:extLst>
            <a:ext uri="{FF2B5EF4-FFF2-40B4-BE49-F238E27FC236}">
              <a16:creationId xmlns="" xmlns:a16="http://schemas.microsoft.com/office/drawing/2014/main" id="{00000000-0008-0000-0100-00007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627" name="Picture 16" hidden="1">
          <a:extLst>
            <a:ext uri="{FF2B5EF4-FFF2-40B4-BE49-F238E27FC236}">
              <a16:creationId xmlns="" xmlns:a16="http://schemas.microsoft.com/office/drawing/2014/main" id="{00000000-0008-0000-0100-00007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628" name="Picture 17" hidden="1">
          <a:extLst>
            <a:ext uri="{FF2B5EF4-FFF2-40B4-BE49-F238E27FC236}">
              <a16:creationId xmlns="" xmlns:a16="http://schemas.microsoft.com/office/drawing/2014/main" id="{00000000-0008-0000-0100-00007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29" name="Picture 16" hidden="1">
          <a:extLst>
            <a:ext uri="{FF2B5EF4-FFF2-40B4-BE49-F238E27FC236}">
              <a16:creationId xmlns="" xmlns:a16="http://schemas.microsoft.com/office/drawing/2014/main" id="{00000000-0008-0000-0100-00007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30" name="Picture 17" hidden="1">
          <a:extLst>
            <a:ext uri="{FF2B5EF4-FFF2-40B4-BE49-F238E27FC236}">
              <a16:creationId xmlns="" xmlns:a16="http://schemas.microsoft.com/office/drawing/2014/main" id="{00000000-0008-0000-0100-00007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31" name="Picture 16" hidden="1">
          <a:extLst>
            <a:ext uri="{FF2B5EF4-FFF2-40B4-BE49-F238E27FC236}">
              <a16:creationId xmlns="" xmlns:a16="http://schemas.microsoft.com/office/drawing/2014/main" id="{00000000-0008-0000-0100-00007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32" name="Picture 17" hidden="1">
          <a:extLst>
            <a:ext uri="{FF2B5EF4-FFF2-40B4-BE49-F238E27FC236}">
              <a16:creationId xmlns="" xmlns:a16="http://schemas.microsoft.com/office/drawing/2014/main" id="{00000000-0008-0000-0100-00007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33" name="Picture 16" hidden="1">
          <a:extLst>
            <a:ext uri="{FF2B5EF4-FFF2-40B4-BE49-F238E27FC236}">
              <a16:creationId xmlns="" xmlns:a16="http://schemas.microsoft.com/office/drawing/2014/main" id="{00000000-0008-0000-0100-00007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34" name="Picture 17" hidden="1">
          <a:extLst>
            <a:ext uri="{FF2B5EF4-FFF2-40B4-BE49-F238E27FC236}">
              <a16:creationId xmlns="" xmlns:a16="http://schemas.microsoft.com/office/drawing/2014/main" id="{00000000-0008-0000-0100-00007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35" name="Picture 16" hidden="1">
          <a:extLst>
            <a:ext uri="{FF2B5EF4-FFF2-40B4-BE49-F238E27FC236}">
              <a16:creationId xmlns="" xmlns:a16="http://schemas.microsoft.com/office/drawing/2014/main" id="{00000000-0008-0000-0100-00007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36" name="Picture 17" hidden="1">
          <a:extLst>
            <a:ext uri="{FF2B5EF4-FFF2-40B4-BE49-F238E27FC236}">
              <a16:creationId xmlns="" xmlns:a16="http://schemas.microsoft.com/office/drawing/2014/main" id="{00000000-0008-0000-0100-00007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37" name="Picture 16" hidden="1">
          <a:extLst>
            <a:ext uri="{FF2B5EF4-FFF2-40B4-BE49-F238E27FC236}">
              <a16:creationId xmlns="" xmlns:a16="http://schemas.microsoft.com/office/drawing/2014/main" id="{00000000-0008-0000-0100-00007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38" name="Picture 17" hidden="1">
          <a:extLst>
            <a:ext uri="{FF2B5EF4-FFF2-40B4-BE49-F238E27FC236}">
              <a16:creationId xmlns="" xmlns:a16="http://schemas.microsoft.com/office/drawing/2014/main" id="{00000000-0008-0000-0100-00007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39" name="Picture 16" hidden="1">
          <a:extLst>
            <a:ext uri="{FF2B5EF4-FFF2-40B4-BE49-F238E27FC236}">
              <a16:creationId xmlns="" xmlns:a16="http://schemas.microsoft.com/office/drawing/2014/main" id="{00000000-0008-0000-0100-00007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40" name="Picture 17" hidden="1">
          <a:extLst>
            <a:ext uri="{FF2B5EF4-FFF2-40B4-BE49-F238E27FC236}">
              <a16:creationId xmlns="" xmlns:a16="http://schemas.microsoft.com/office/drawing/2014/main" id="{00000000-0008-0000-0100-00008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41" name="Picture 16" hidden="1">
          <a:extLst>
            <a:ext uri="{FF2B5EF4-FFF2-40B4-BE49-F238E27FC236}">
              <a16:creationId xmlns="" xmlns:a16="http://schemas.microsoft.com/office/drawing/2014/main" id="{00000000-0008-0000-0100-00008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42" name="Picture 17" hidden="1">
          <a:extLst>
            <a:ext uri="{FF2B5EF4-FFF2-40B4-BE49-F238E27FC236}">
              <a16:creationId xmlns="" xmlns:a16="http://schemas.microsoft.com/office/drawing/2014/main" id="{00000000-0008-0000-0100-00008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43" name="Picture 16" hidden="1">
          <a:extLst>
            <a:ext uri="{FF2B5EF4-FFF2-40B4-BE49-F238E27FC236}">
              <a16:creationId xmlns="" xmlns:a16="http://schemas.microsoft.com/office/drawing/2014/main" id="{00000000-0008-0000-0100-00008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44" name="Picture 17" hidden="1">
          <a:extLst>
            <a:ext uri="{FF2B5EF4-FFF2-40B4-BE49-F238E27FC236}">
              <a16:creationId xmlns="" xmlns:a16="http://schemas.microsoft.com/office/drawing/2014/main" id="{00000000-0008-0000-0100-00008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45" name="Picture 16" hidden="1">
          <a:extLst>
            <a:ext uri="{FF2B5EF4-FFF2-40B4-BE49-F238E27FC236}">
              <a16:creationId xmlns="" xmlns:a16="http://schemas.microsoft.com/office/drawing/2014/main" id="{00000000-0008-0000-0100-00008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46" name="Picture 17" hidden="1">
          <a:extLst>
            <a:ext uri="{FF2B5EF4-FFF2-40B4-BE49-F238E27FC236}">
              <a16:creationId xmlns="" xmlns:a16="http://schemas.microsoft.com/office/drawing/2014/main" id="{00000000-0008-0000-0100-00008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47" name="Picture 16" hidden="1">
          <a:extLst>
            <a:ext uri="{FF2B5EF4-FFF2-40B4-BE49-F238E27FC236}">
              <a16:creationId xmlns="" xmlns:a16="http://schemas.microsoft.com/office/drawing/2014/main" id="{00000000-0008-0000-0100-00008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48" name="Picture 17" hidden="1">
          <a:extLst>
            <a:ext uri="{FF2B5EF4-FFF2-40B4-BE49-F238E27FC236}">
              <a16:creationId xmlns="" xmlns:a16="http://schemas.microsoft.com/office/drawing/2014/main" id="{00000000-0008-0000-0100-00008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49" name="Picture 16" hidden="1">
          <a:extLst>
            <a:ext uri="{FF2B5EF4-FFF2-40B4-BE49-F238E27FC236}">
              <a16:creationId xmlns="" xmlns:a16="http://schemas.microsoft.com/office/drawing/2014/main" id="{00000000-0008-0000-0100-00008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50" name="Picture 17" hidden="1">
          <a:extLst>
            <a:ext uri="{FF2B5EF4-FFF2-40B4-BE49-F238E27FC236}">
              <a16:creationId xmlns="" xmlns:a16="http://schemas.microsoft.com/office/drawing/2014/main" id="{00000000-0008-0000-0100-00008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51" name="Picture 16" hidden="1">
          <a:extLst>
            <a:ext uri="{FF2B5EF4-FFF2-40B4-BE49-F238E27FC236}">
              <a16:creationId xmlns="" xmlns:a16="http://schemas.microsoft.com/office/drawing/2014/main" id="{00000000-0008-0000-0100-00008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52" name="Picture 17" hidden="1">
          <a:extLst>
            <a:ext uri="{FF2B5EF4-FFF2-40B4-BE49-F238E27FC236}">
              <a16:creationId xmlns="" xmlns:a16="http://schemas.microsoft.com/office/drawing/2014/main" id="{00000000-0008-0000-0100-00008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53" name="Picture 16" hidden="1">
          <a:extLst>
            <a:ext uri="{FF2B5EF4-FFF2-40B4-BE49-F238E27FC236}">
              <a16:creationId xmlns="" xmlns:a16="http://schemas.microsoft.com/office/drawing/2014/main" id="{00000000-0008-0000-0100-00008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54" name="Picture 17" hidden="1">
          <a:extLst>
            <a:ext uri="{FF2B5EF4-FFF2-40B4-BE49-F238E27FC236}">
              <a16:creationId xmlns="" xmlns:a16="http://schemas.microsoft.com/office/drawing/2014/main" id="{00000000-0008-0000-0100-00008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55" name="Picture 16" hidden="1">
          <a:extLst>
            <a:ext uri="{FF2B5EF4-FFF2-40B4-BE49-F238E27FC236}">
              <a16:creationId xmlns="" xmlns:a16="http://schemas.microsoft.com/office/drawing/2014/main" id="{00000000-0008-0000-0100-00008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56" name="Picture 17" hidden="1">
          <a:extLst>
            <a:ext uri="{FF2B5EF4-FFF2-40B4-BE49-F238E27FC236}">
              <a16:creationId xmlns="" xmlns:a16="http://schemas.microsoft.com/office/drawing/2014/main" id="{00000000-0008-0000-0100-00009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57" name="Picture 16" hidden="1">
          <a:extLst>
            <a:ext uri="{FF2B5EF4-FFF2-40B4-BE49-F238E27FC236}">
              <a16:creationId xmlns="" xmlns:a16="http://schemas.microsoft.com/office/drawing/2014/main" id="{00000000-0008-0000-0100-00009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58" name="Picture 17" hidden="1">
          <a:extLst>
            <a:ext uri="{FF2B5EF4-FFF2-40B4-BE49-F238E27FC236}">
              <a16:creationId xmlns="" xmlns:a16="http://schemas.microsoft.com/office/drawing/2014/main" id="{00000000-0008-0000-0100-00009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59" name="Picture 16" hidden="1">
          <a:extLst>
            <a:ext uri="{FF2B5EF4-FFF2-40B4-BE49-F238E27FC236}">
              <a16:creationId xmlns="" xmlns:a16="http://schemas.microsoft.com/office/drawing/2014/main" id="{00000000-0008-0000-0100-00009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60" name="Picture 17" hidden="1">
          <a:extLst>
            <a:ext uri="{FF2B5EF4-FFF2-40B4-BE49-F238E27FC236}">
              <a16:creationId xmlns="" xmlns:a16="http://schemas.microsoft.com/office/drawing/2014/main" id="{00000000-0008-0000-0100-00009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61" name="Picture 16" hidden="1">
          <a:extLst>
            <a:ext uri="{FF2B5EF4-FFF2-40B4-BE49-F238E27FC236}">
              <a16:creationId xmlns="" xmlns:a16="http://schemas.microsoft.com/office/drawing/2014/main" id="{00000000-0008-0000-0100-00009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62" name="Picture 17" hidden="1">
          <a:extLst>
            <a:ext uri="{FF2B5EF4-FFF2-40B4-BE49-F238E27FC236}">
              <a16:creationId xmlns="" xmlns:a16="http://schemas.microsoft.com/office/drawing/2014/main" id="{00000000-0008-0000-0100-00009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63" name="Picture 16" hidden="1">
          <a:extLst>
            <a:ext uri="{FF2B5EF4-FFF2-40B4-BE49-F238E27FC236}">
              <a16:creationId xmlns="" xmlns:a16="http://schemas.microsoft.com/office/drawing/2014/main" id="{00000000-0008-0000-0100-00009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64" name="Picture 17" hidden="1">
          <a:extLst>
            <a:ext uri="{FF2B5EF4-FFF2-40B4-BE49-F238E27FC236}">
              <a16:creationId xmlns="" xmlns:a16="http://schemas.microsoft.com/office/drawing/2014/main" id="{00000000-0008-0000-0100-00009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65" name="Picture 16" hidden="1">
          <a:extLst>
            <a:ext uri="{FF2B5EF4-FFF2-40B4-BE49-F238E27FC236}">
              <a16:creationId xmlns="" xmlns:a16="http://schemas.microsoft.com/office/drawing/2014/main" id="{00000000-0008-0000-0100-00009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66" name="Picture 17" hidden="1">
          <a:extLst>
            <a:ext uri="{FF2B5EF4-FFF2-40B4-BE49-F238E27FC236}">
              <a16:creationId xmlns="" xmlns:a16="http://schemas.microsoft.com/office/drawing/2014/main" id="{00000000-0008-0000-0100-00009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67" name="Picture 16" hidden="1">
          <a:extLst>
            <a:ext uri="{FF2B5EF4-FFF2-40B4-BE49-F238E27FC236}">
              <a16:creationId xmlns="" xmlns:a16="http://schemas.microsoft.com/office/drawing/2014/main" id="{00000000-0008-0000-0100-00009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68" name="Picture 17" hidden="1">
          <a:extLst>
            <a:ext uri="{FF2B5EF4-FFF2-40B4-BE49-F238E27FC236}">
              <a16:creationId xmlns="" xmlns:a16="http://schemas.microsoft.com/office/drawing/2014/main" id="{00000000-0008-0000-0100-00009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69" name="Picture 16" hidden="1">
          <a:extLst>
            <a:ext uri="{FF2B5EF4-FFF2-40B4-BE49-F238E27FC236}">
              <a16:creationId xmlns="" xmlns:a16="http://schemas.microsoft.com/office/drawing/2014/main" id="{00000000-0008-0000-0100-00009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70" name="Picture 17" hidden="1">
          <a:extLst>
            <a:ext uri="{FF2B5EF4-FFF2-40B4-BE49-F238E27FC236}">
              <a16:creationId xmlns="" xmlns:a16="http://schemas.microsoft.com/office/drawing/2014/main" id="{00000000-0008-0000-0100-00009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71" name="Picture 16" hidden="1">
          <a:extLst>
            <a:ext uri="{FF2B5EF4-FFF2-40B4-BE49-F238E27FC236}">
              <a16:creationId xmlns="" xmlns:a16="http://schemas.microsoft.com/office/drawing/2014/main" id="{00000000-0008-0000-0100-00009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72" name="Picture 17" hidden="1">
          <a:extLst>
            <a:ext uri="{FF2B5EF4-FFF2-40B4-BE49-F238E27FC236}">
              <a16:creationId xmlns="" xmlns:a16="http://schemas.microsoft.com/office/drawing/2014/main" id="{00000000-0008-0000-0100-0000A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73" name="Picture 16" hidden="1">
          <a:extLst>
            <a:ext uri="{FF2B5EF4-FFF2-40B4-BE49-F238E27FC236}">
              <a16:creationId xmlns="" xmlns:a16="http://schemas.microsoft.com/office/drawing/2014/main" id="{00000000-0008-0000-0100-0000A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74" name="Picture 17" hidden="1">
          <a:extLst>
            <a:ext uri="{FF2B5EF4-FFF2-40B4-BE49-F238E27FC236}">
              <a16:creationId xmlns="" xmlns:a16="http://schemas.microsoft.com/office/drawing/2014/main" id="{00000000-0008-0000-0100-0000A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75" name="Picture 16" hidden="1">
          <a:extLst>
            <a:ext uri="{FF2B5EF4-FFF2-40B4-BE49-F238E27FC236}">
              <a16:creationId xmlns="" xmlns:a16="http://schemas.microsoft.com/office/drawing/2014/main" id="{00000000-0008-0000-0100-0000A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76" name="Picture 17" hidden="1">
          <a:extLst>
            <a:ext uri="{FF2B5EF4-FFF2-40B4-BE49-F238E27FC236}">
              <a16:creationId xmlns="" xmlns:a16="http://schemas.microsoft.com/office/drawing/2014/main" id="{00000000-0008-0000-0100-0000A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77" name="Picture 16" hidden="1">
          <a:extLst>
            <a:ext uri="{FF2B5EF4-FFF2-40B4-BE49-F238E27FC236}">
              <a16:creationId xmlns="" xmlns:a16="http://schemas.microsoft.com/office/drawing/2014/main" id="{00000000-0008-0000-0100-0000A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78" name="Picture 17" hidden="1">
          <a:extLst>
            <a:ext uri="{FF2B5EF4-FFF2-40B4-BE49-F238E27FC236}">
              <a16:creationId xmlns="" xmlns:a16="http://schemas.microsoft.com/office/drawing/2014/main" id="{00000000-0008-0000-0100-0000A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79" name="Picture 16" hidden="1">
          <a:extLst>
            <a:ext uri="{FF2B5EF4-FFF2-40B4-BE49-F238E27FC236}">
              <a16:creationId xmlns="" xmlns:a16="http://schemas.microsoft.com/office/drawing/2014/main" id="{00000000-0008-0000-0100-0000A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80" name="Picture 17" hidden="1">
          <a:extLst>
            <a:ext uri="{FF2B5EF4-FFF2-40B4-BE49-F238E27FC236}">
              <a16:creationId xmlns="" xmlns:a16="http://schemas.microsoft.com/office/drawing/2014/main" id="{00000000-0008-0000-0100-0000A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81" name="Picture 16" hidden="1">
          <a:extLst>
            <a:ext uri="{FF2B5EF4-FFF2-40B4-BE49-F238E27FC236}">
              <a16:creationId xmlns="" xmlns:a16="http://schemas.microsoft.com/office/drawing/2014/main" id="{00000000-0008-0000-0100-0000A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82" name="Picture 17" hidden="1">
          <a:extLst>
            <a:ext uri="{FF2B5EF4-FFF2-40B4-BE49-F238E27FC236}">
              <a16:creationId xmlns="" xmlns:a16="http://schemas.microsoft.com/office/drawing/2014/main" id="{00000000-0008-0000-0100-0000A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83" name="Picture 16" hidden="1">
          <a:extLst>
            <a:ext uri="{FF2B5EF4-FFF2-40B4-BE49-F238E27FC236}">
              <a16:creationId xmlns="" xmlns:a16="http://schemas.microsoft.com/office/drawing/2014/main" id="{00000000-0008-0000-0100-0000A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84" name="Picture 17" hidden="1">
          <a:extLst>
            <a:ext uri="{FF2B5EF4-FFF2-40B4-BE49-F238E27FC236}">
              <a16:creationId xmlns="" xmlns:a16="http://schemas.microsoft.com/office/drawing/2014/main" id="{00000000-0008-0000-0100-0000A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85" name="Picture 16" hidden="1">
          <a:extLst>
            <a:ext uri="{FF2B5EF4-FFF2-40B4-BE49-F238E27FC236}">
              <a16:creationId xmlns="" xmlns:a16="http://schemas.microsoft.com/office/drawing/2014/main" id="{00000000-0008-0000-0100-0000A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86" name="Picture 17" hidden="1">
          <a:extLst>
            <a:ext uri="{FF2B5EF4-FFF2-40B4-BE49-F238E27FC236}">
              <a16:creationId xmlns="" xmlns:a16="http://schemas.microsoft.com/office/drawing/2014/main" id="{00000000-0008-0000-0100-0000A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87" name="Picture 16" hidden="1">
          <a:extLst>
            <a:ext uri="{FF2B5EF4-FFF2-40B4-BE49-F238E27FC236}">
              <a16:creationId xmlns="" xmlns:a16="http://schemas.microsoft.com/office/drawing/2014/main" id="{00000000-0008-0000-0100-0000A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88" name="Picture 17" hidden="1">
          <a:extLst>
            <a:ext uri="{FF2B5EF4-FFF2-40B4-BE49-F238E27FC236}">
              <a16:creationId xmlns="" xmlns:a16="http://schemas.microsoft.com/office/drawing/2014/main" id="{00000000-0008-0000-0100-0000B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89" name="Picture 16" hidden="1">
          <a:extLst>
            <a:ext uri="{FF2B5EF4-FFF2-40B4-BE49-F238E27FC236}">
              <a16:creationId xmlns="" xmlns:a16="http://schemas.microsoft.com/office/drawing/2014/main" id="{00000000-0008-0000-0100-0000B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90" name="Picture 17" hidden="1">
          <a:extLst>
            <a:ext uri="{FF2B5EF4-FFF2-40B4-BE49-F238E27FC236}">
              <a16:creationId xmlns="" xmlns:a16="http://schemas.microsoft.com/office/drawing/2014/main" id="{00000000-0008-0000-0100-0000B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91" name="Picture 16" hidden="1">
          <a:extLst>
            <a:ext uri="{FF2B5EF4-FFF2-40B4-BE49-F238E27FC236}">
              <a16:creationId xmlns="" xmlns:a16="http://schemas.microsoft.com/office/drawing/2014/main" id="{00000000-0008-0000-0100-0000B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92" name="Picture 17" hidden="1">
          <a:extLst>
            <a:ext uri="{FF2B5EF4-FFF2-40B4-BE49-F238E27FC236}">
              <a16:creationId xmlns="" xmlns:a16="http://schemas.microsoft.com/office/drawing/2014/main" id="{00000000-0008-0000-0100-0000B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93" name="Picture 16" hidden="1">
          <a:extLst>
            <a:ext uri="{FF2B5EF4-FFF2-40B4-BE49-F238E27FC236}">
              <a16:creationId xmlns="" xmlns:a16="http://schemas.microsoft.com/office/drawing/2014/main" id="{00000000-0008-0000-0100-0000B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94" name="Picture 17" hidden="1">
          <a:extLst>
            <a:ext uri="{FF2B5EF4-FFF2-40B4-BE49-F238E27FC236}">
              <a16:creationId xmlns="" xmlns:a16="http://schemas.microsoft.com/office/drawing/2014/main" id="{00000000-0008-0000-0100-0000B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95" name="Picture 16" hidden="1">
          <a:extLst>
            <a:ext uri="{FF2B5EF4-FFF2-40B4-BE49-F238E27FC236}">
              <a16:creationId xmlns="" xmlns:a16="http://schemas.microsoft.com/office/drawing/2014/main" id="{00000000-0008-0000-0100-0000B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96" name="Picture 17" hidden="1">
          <a:extLst>
            <a:ext uri="{FF2B5EF4-FFF2-40B4-BE49-F238E27FC236}">
              <a16:creationId xmlns="" xmlns:a16="http://schemas.microsoft.com/office/drawing/2014/main" id="{00000000-0008-0000-0100-0000B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97" name="Picture 16" hidden="1">
          <a:extLst>
            <a:ext uri="{FF2B5EF4-FFF2-40B4-BE49-F238E27FC236}">
              <a16:creationId xmlns="" xmlns:a16="http://schemas.microsoft.com/office/drawing/2014/main" id="{00000000-0008-0000-0100-0000B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98" name="Picture 17" hidden="1">
          <a:extLst>
            <a:ext uri="{FF2B5EF4-FFF2-40B4-BE49-F238E27FC236}">
              <a16:creationId xmlns="" xmlns:a16="http://schemas.microsoft.com/office/drawing/2014/main" id="{00000000-0008-0000-0100-0000B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699" name="Picture 16" hidden="1">
          <a:extLst>
            <a:ext uri="{FF2B5EF4-FFF2-40B4-BE49-F238E27FC236}">
              <a16:creationId xmlns="" xmlns:a16="http://schemas.microsoft.com/office/drawing/2014/main" id="{00000000-0008-0000-0100-0000B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00" name="Picture 17" hidden="1">
          <a:extLst>
            <a:ext uri="{FF2B5EF4-FFF2-40B4-BE49-F238E27FC236}">
              <a16:creationId xmlns="" xmlns:a16="http://schemas.microsoft.com/office/drawing/2014/main" id="{00000000-0008-0000-0100-0000B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01" name="Picture 16" hidden="1">
          <a:extLst>
            <a:ext uri="{FF2B5EF4-FFF2-40B4-BE49-F238E27FC236}">
              <a16:creationId xmlns="" xmlns:a16="http://schemas.microsoft.com/office/drawing/2014/main" id="{00000000-0008-0000-0100-0000B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02" name="Picture 17" hidden="1">
          <a:extLst>
            <a:ext uri="{FF2B5EF4-FFF2-40B4-BE49-F238E27FC236}">
              <a16:creationId xmlns="" xmlns:a16="http://schemas.microsoft.com/office/drawing/2014/main" id="{00000000-0008-0000-0100-0000B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03" name="Picture 16" hidden="1">
          <a:extLst>
            <a:ext uri="{FF2B5EF4-FFF2-40B4-BE49-F238E27FC236}">
              <a16:creationId xmlns="" xmlns:a16="http://schemas.microsoft.com/office/drawing/2014/main" id="{00000000-0008-0000-0100-0000B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04" name="Picture 17" hidden="1">
          <a:extLst>
            <a:ext uri="{FF2B5EF4-FFF2-40B4-BE49-F238E27FC236}">
              <a16:creationId xmlns="" xmlns:a16="http://schemas.microsoft.com/office/drawing/2014/main" id="{00000000-0008-0000-0100-0000C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05" name="Picture 16" hidden="1">
          <a:extLst>
            <a:ext uri="{FF2B5EF4-FFF2-40B4-BE49-F238E27FC236}">
              <a16:creationId xmlns="" xmlns:a16="http://schemas.microsoft.com/office/drawing/2014/main" id="{00000000-0008-0000-0100-0000C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06" name="Picture 17" hidden="1">
          <a:extLst>
            <a:ext uri="{FF2B5EF4-FFF2-40B4-BE49-F238E27FC236}">
              <a16:creationId xmlns="" xmlns:a16="http://schemas.microsoft.com/office/drawing/2014/main" id="{00000000-0008-0000-0100-0000C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07" name="Picture 16" hidden="1">
          <a:extLst>
            <a:ext uri="{FF2B5EF4-FFF2-40B4-BE49-F238E27FC236}">
              <a16:creationId xmlns="" xmlns:a16="http://schemas.microsoft.com/office/drawing/2014/main" id="{00000000-0008-0000-0100-0000C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08" name="Picture 17" hidden="1">
          <a:extLst>
            <a:ext uri="{FF2B5EF4-FFF2-40B4-BE49-F238E27FC236}">
              <a16:creationId xmlns="" xmlns:a16="http://schemas.microsoft.com/office/drawing/2014/main" id="{00000000-0008-0000-0100-0000C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09" name="Picture 16" hidden="1">
          <a:extLst>
            <a:ext uri="{FF2B5EF4-FFF2-40B4-BE49-F238E27FC236}">
              <a16:creationId xmlns="" xmlns:a16="http://schemas.microsoft.com/office/drawing/2014/main" id="{00000000-0008-0000-0100-0000C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10" name="Picture 17" hidden="1">
          <a:extLst>
            <a:ext uri="{FF2B5EF4-FFF2-40B4-BE49-F238E27FC236}">
              <a16:creationId xmlns="" xmlns:a16="http://schemas.microsoft.com/office/drawing/2014/main" id="{00000000-0008-0000-0100-0000C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11" name="Picture 16" hidden="1">
          <a:extLst>
            <a:ext uri="{FF2B5EF4-FFF2-40B4-BE49-F238E27FC236}">
              <a16:creationId xmlns="" xmlns:a16="http://schemas.microsoft.com/office/drawing/2014/main" id="{00000000-0008-0000-0100-0000C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12" name="Picture 17" hidden="1">
          <a:extLst>
            <a:ext uri="{FF2B5EF4-FFF2-40B4-BE49-F238E27FC236}">
              <a16:creationId xmlns="" xmlns:a16="http://schemas.microsoft.com/office/drawing/2014/main" id="{00000000-0008-0000-0100-0000C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13" name="Picture 16" hidden="1">
          <a:extLst>
            <a:ext uri="{FF2B5EF4-FFF2-40B4-BE49-F238E27FC236}">
              <a16:creationId xmlns="" xmlns:a16="http://schemas.microsoft.com/office/drawing/2014/main" id="{00000000-0008-0000-0100-0000C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14" name="Picture 17" hidden="1">
          <a:extLst>
            <a:ext uri="{FF2B5EF4-FFF2-40B4-BE49-F238E27FC236}">
              <a16:creationId xmlns="" xmlns:a16="http://schemas.microsoft.com/office/drawing/2014/main" id="{00000000-0008-0000-0100-0000C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15" name="Picture 16" hidden="1">
          <a:extLst>
            <a:ext uri="{FF2B5EF4-FFF2-40B4-BE49-F238E27FC236}">
              <a16:creationId xmlns="" xmlns:a16="http://schemas.microsoft.com/office/drawing/2014/main" id="{00000000-0008-0000-0100-0000C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16" name="Picture 17" hidden="1">
          <a:extLst>
            <a:ext uri="{FF2B5EF4-FFF2-40B4-BE49-F238E27FC236}">
              <a16:creationId xmlns="" xmlns:a16="http://schemas.microsoft.com/office/drawing/2014/main" id="{00000000-0008-0000-0100-0000C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17" name="Picture 16" hidden="1">
          <a:extLst>
            <a:ext uri="{FF2B5EF4-FFF2-40B4-BE49-F238E27FC236}">
              <a16:creationId xmlns="" xmlns:a16="http://schemas.microsoft.com/office/drawing/2014/main" id="{00000000-0008-0000-0100-0000C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18" name="Picture 17" hidden="1">
          <a:extLst>
            <a:ext uri="{FF2B5EF4-FFF2-40B4-BE49-F238E27FC236}">
              <a16:creationId xmlns="" xmlns:a16="http://schemas.microsoft.com/office/drawing/2014/main" id="{00000000-0008-0000-0100-0000C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19" name="Picture 16" hidden="1">
          <a:extLst>
            <a:ext uri="{FF2B5EF4-FFF2-40B4-BE49-F238E27FC236}">
              <a16:creationId xmlns="" xmlns:a16="http://schemas.microsoft.com/office/drawing/2014/main" id="{00000000-0008-0000-0100-0000C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20" name="Picture 17" hidden="1">
          <a:extLst>
            <a:ext uri="{FF2B5EF4-FFF2-40B4-BE49-F238E27FC236}">
              <a16:creationId xmlns="" xmlns:a16="http://schemas.microsoft.com/office/drawing/2014/main" id="{00000000-0008-0000-0100-0000D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21" name="Picture 16" hidden="1">
          <a:extLst>
            <a:ext uri="{FF2B5EF4-FFF2-40B4-BE49-F238E27FC236}">
              <a16:creationId xmlns="" xmlns:a16="http://schemas.microsoft.com/office/drawing/2014/main" id="{00000000-0008-0000-0100-0000D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22" name="Picture 17" hidden="1">
          <a:extLst>
            <a:ext uri="{FF2B5EF4-FFF2-40B4-BE49-F238E27FC236}">
              <a16:creationId xmlns="" xmlns:a16="http://schemas.microsoft.com/office/drawing/2014/main" id="{00000000-0008-0000-0100-0000D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23" name="Picture 16" hidden="1">
          <a:extLst>
            <a:ext uri="{FF2B5EF4-FFF2-40B4-BE49-F238E27FC236}">
              <a16:creationId xmlns="" xmlns:a16="http://schemas.microsoft.com/office/drawing/2014/main" id="{00000000-0008-0000-0100-0000D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24" name="Picture 17" hidden="1">
          <a:extLst>
            <a:ext uri="{FF2B5EF4-FFF2-40B4-BE49-F238E27FC236}">
              <a16:creationId xmlns="" xmlns:a16="http://schemas.microsoft.com/office/drawing/2014/main" id="{00000000-0008-0000-0100-0000D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25" name="Picture 16" hidden="1">
          <a:extLst>
            <a:ext uri="{FF2B5EF4-FFF2-40B4-BE49-F238E27FC236}">
              <a16:creationId xmlns="" xmlns:a16="http://schemas.microsoft.com/office/drawing/2014/main" id="{00000000-0008-0000-0100-0000D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26" name="Picture 17" hidden="1">
          <a:extLst>
            <a:ext uri="{FF2B5EF4-FFF2-40B4-BE49-F238E27FC236}">
              <a16:creationId xmlns="" xmlns:a16="http://schemas.microsoft.com/office/drawing/2014/main" id="{00000000-0008-0000-0100-0000D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27" name="Picture 16" hidden="1">
          <a:extLst>
            <a:ext uri="{FF2B5EF4-FFF2-40B4-BE49-F238E27FC236}">
              <a16:creationId xmlns="" xmlns:a16="http://schemas.microsoft.com/office/drawing/2014/main" id="{00000000-0008-0000-0100-0000D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28" name="Picture 17" hidden="1">
          <a:extLst>
            <a:ext uri="{FF2B5EF4-FFF2-40B4-BE49-F238E27FC236}">
              <a16:creationId xmlns="" xmlns:a16="http://schemas.microsoft.com/office/drawing/2014/main" id="{00000000-0008-0000-0100-0000D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29" name="Picture 16" hidden="1">
          <a:extLst>
            <a:ext uri="{FF2B5EF4-FFF2-40B4-BE49-F238E27FC236}">
              <a16:creationId xmlns="" xmlns:a16="http://schemas.microsoft.com/office/drawing/2014/main" id="{00000000-0008-0000-0100-0000D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30" name="Picture 17" hidden="1">
          <a:extLst>
            <a:ext uri="{FF2B5EF4-FFF2-40B4-BE49-F238E27FC236}">
              <a16:creationId xmlns="" xmlns:a16="http://schemas.microsoft.com/office/drawing/2014/main" id="{00000000-0008-0000-0100-0000D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31" name="Picture 16" hidden="1">
          <a:extLst>
            <a:ext uri="{FF2B5EF4-FFF2-40B4-BE49-F238E27FC236}">
              <a16:creationId xmlns="" xmlns:a16="http://schemas.microsoft.com/office/drawing/2014/main" id="{00000000-0008-0000-0100-0000D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32" name="Picture 17" hidden="1">
          <a:extLst>
            <a:ext uri="{FF2B5EF4-FFF2-40B4-BE49-F238E27FC236}">
              <a16:creationId xmlns="" xmlns:a16="http://schemas.microsoft.com/office/drawing/2014/main" id="{00000000-0008-0000-0100-0000D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33" name="Picture 16" hidden="1">
          <a:extLst>
            <a:ext uri="{FF2B5EF4-FFF2-40B4-BE49-F238E27FC236}">
              <a16:creationId xmlns="" xmlns:a16="http://schemas.microsoft.com/office/drawing/2014/main" id="{00000000-0008-0000-0100-0000D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34" name="Picture 17" hidden="1">
          <a:extLst>
            <a:ext uri="{FF2B5EF4-FFF2-40B4-BE49-F238E27FC236}">
              <a16:creationId xmlns="" xmlns:a16="http://schemas.microsoft.com/office/drawing/2014/main" id="{00000000-0008-0000-0100-0000D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35" name="Picture 16" hidden="1">
          <a:extLst>
            <a:ext uri="{FF2B5EF4-FFF2-40B4-BE49-F238E27FC236}">
              <a16:creationId xmlns="" xmlns:a16="http://schemas.microsoft.com/office/drawing/2014/main" id="{00000000-0008-0000-0100-0000D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36" name="Picture 17" hidden="1">
          <a:extLst>
            <a:ext uri="{FF2B5EF4-FFF2-40B4-BE49-F238E27FC236}">
              <a16:creationId xmlns="" xmlns:a16="http://schemas.microsoft.com/office/drawing/2014/main" id="{00000000-0008-0000-0100-0000E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37" name="Picture 16" hidden="1">
          <a:extLst>
            <a:ext uri="{FF2B5EF4-FFF2-40B4-BE49-F238E27FC236}">
              <a16:creationId xmlns="" xmlns:a16="http://schemas.microsoft.com/office/drawing/2014/main" id="{00000000-0008-0000-0100-0000E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38" name="Picture 17" hidden="1">
          <a:extLst>
            <a:ext uri="{FF2B5EF4-FFF2-40B4-BE49-F238E27FC236}">
              <a16:creationId xmlns="" xmlns:a16="http://schemas.microsoft.com/office/drawing/2014/main" id="{00000000-0008-0000-0100-0000E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39" name="Picture 16" hidden="1">
          <a:extLst>
            <a:ext uri="{FF2B5EF4-FFF2-40B4-BE49-F238E27FC236}">
              <a16:creationId xmlns="" xmlns:a16="http://schemas.microsoft.com/office/drawing/2014/main" id="{00000000-0008-0000-0100-0000E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40" name="Picture 17" hidden="1">
          <a:extLst>
            <a:ext uri="{FF2B5EF4-FFF2-40B4-BE49-F238E27FC236}">
              <a16:creationId xmlns="" xmlns:a16="http://schemas.microsoft.com/office/drawing/2014/main" id="{00000000-0008-0000-0100-0000E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41" name="Picture 16" hidden="1">
          <a:extLst>
            <a:ext uri="{FF2B5EF4-FFF2-40B4-BE49-F238E27FC236}">
              <a16:creationId xmlns="" xmlns:a16="http://schemas.microsoft.com/office/drawing/2014/main" id="{00000000-0008-0000-0100-0000E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42" name="Picture 17" hidden="1">
          <a:extLst>
            <a:ext uri="{FF2B5EF4-FFF2-40B4-BE49-F238E27FC236}">
              <a16:creationId xmlns="" xmlns:a16="http://schemas.microsoft.com/office/drawing/2014/main" id="{00000000-0008-0000-0100-0000E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43" name="Picture 16" hidden="1">
          <a:extLst>
            <a:ext uri="{FF2B5EF4-FFF2-40B4-BE49-F238E27FC236}">
              <a16:creationId xmlns="" xmlns:a16="http://schemas.microsoft.com/office/drawing/2014/main" id="{00000000-0008-0000-0100-0000E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44" name="Picture 17" hidden="1">
          <a:extLst>
            <a:ext uri="{FF2B5EF4-FFF2-40B4-BE49-F238E27FC236}">
              <a16:creationId xmlns="" xmlns:a16="http://schemas.microsoft.com/office/drawing/2014/main" id="{00000000-0008-0000-0100-0000E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45" name="Picture 16" hidden="1">
          <a:extLst>
            <a:ext uri="{FF2B5EF4-FFF2-40B4-BE49-F238E27FC236}">
              <a16:creationId xmlns="" xmlns:a16="http://schemas.microsoft.com/office/drawing/2014/main" id="{00000000-0008-0000-0100-0000E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46" name="Picture 17" hidden="1">
          <a:extLst>
            <a:ext uri="{FF2B5EF4-FFF2-40B4-BE49-F238E27FC236}">
              <a16:creationId xmlns="" xmlns:a16="http://schemas.microsoft.com/office/drawing/2014/main" id="{00000000-0008-0000-0100-0000E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47" name="Picture 16" hidden="1">
          <a:extLst>
            <a:ext uri="{FF2B5EF4-FFF2-40B4-BE49-F238E27FC236}">
              <a16:creationId xmlns="" xmlns:a16="http://schemas.microsoft.com/office/drawing/2014/main" id="{00000000-0008-0000-0100-0000E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48" name="Picture 17" hidden="1">
          <a:extLst>
            <a:ext uri="{FF2B5EF4-FFF2-40B4-BE49-F238E27FC236}">
              <a16:creationId xmlns="" xmlns:a16="http://schemas.microsoft.com/office/drawing/2014/main" id="{00000000-0008-0000-0100-0000E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49" name="Picture 16" hidden="1">
          <a:extLst>
            <a:ext uri="{FF2B5EF4-FFF2-40B4-BE49-F238E27FC236}">
              <a16:creationId xmlns="" xmlns:a16="http://schemas.microsoft.com/office/drawing/2014/main" id="{00000000-0008-0000-0100-0000E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50" name="Picture 17" hidden="1">
          <a:extLst>
            <a:ext uri="{FF2B5EF4-FFF2-40B4-BE49-F238E27FC236}">
              <a16:creationId xmlns="" xmlns:a16="http://schemas.microsoft.com/office/drawing/2014/main" id="{00000000-0008-0000-0100-0000E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51" name="Picture 16" hidden="1">
          <a:extLst>
            <a:ext uri="{FF2B5EF4-FFF2-40B4-BE49-F238E27FC236}">
              <a16:creationId xmlns="" xmlns:a16="http://schemas.microsoft.com/office/drawing/2014/main" id="{00000000-0008-0000-0100-0000E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52" name="Picture 17" hidden="1">
          <a:extLst>
            <a:ext uri="{FF2B5EF4-FFF2-40B4-BE49-F238E27FC236}">
              <a16:creationId xmlns="" xmlns:a16="http://schemas.microsoft.com/office/drawing/2014/main" id="{00000000-0008-0000-0100-0000F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53" name="Picture 16" hidden="1">
          <a:extLst>
            <a:ext uri="{FF2B5EF4-FFF2-40B4-BE49-F238E27FC236}">
              <a16:creationId xmlns="" xmlns:a16="http://schemas.microsoft.com/office/drawing/2014/main" id="{00000000-0008-0000-0100-0000F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54" name="Picture 17" hidden="1">
          <a:extLst>
            <a:ext uri="{FF2B5EF4-FFF2-40B4-BE49-F238E27FC236}">
              <a16:creationId xmlns="" xmlns:a16="http://schemas.microsoft.com/office/drawing/2014/main" id="{00000000-0008-0000-0100-0000F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55" name="Picture 16" hidden="1">
          <a:extLst>
            <a:ext uri="{FF2B5EF4-FFF2-40B4-BE49-F238E27FC236}">
              <a16:creationId xmlns="" xmlns:a16="http://schemas.microsoft.com/office/drawing/2014/main" id="{00000000-0008-0000-0100-0000F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56" name="Picture 17" hidden="1">
          <a:extLst>
            <a:ext uri="{FF2B5EF4-FFF2-40B4-BE49-F238E27FC236}">
              <a16:creationId xmlns="" xmlns:a16="http://schemas.microsoft.com/office/drawing/2014/main" id="{00000000-0008-0000-0100-0000F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57" name="Picture 16" hidden="1">
          <a:extLst>
            <a:ext uri="{FF2B5EF4-FFF2-40B4-BE49-F238E27FC236}">
              <a16:creationId xmlns="" xmlns:a16="http://schemas.microsoft.com/office/drawing/2014/main" id="{00000000-0008-0000-0100-0000F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58" name="Picture 17" hidden="1">
          <a:extLst>
            <a:ext uri="{FF2B5EF4-FFF2-40B4-BE49-F238E27FC236}">
              <a16:creationId xmlns="" xmlns:a16="http://schemas.microsoft.com/office/drawing/2014/main" id="{00000000-0008-0000-0100-0000F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59" name="Picture 16" hidden="1">
          <a:extLst>
            <a:ext uri="{FF2B5EF4-FFF2-40B4-BE49-F238E27FC236}">
              <a16:creationId xmlns="" xmlns:a16="http://schemas.microsoft.com/office/drawing/2014/main" id="{00000000-0008-0000-0100-0000F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60" name="Picture 17" hidden="1">
          <a:extLst>
            <a:ext uri="{FF2B5EF4-FFF2-40B4-BE49-F238E27FC236}">
              <a16:creationId xmlns="" xmlns:a16="http://schemas.microsoft.com/office/drawing/2014/main" id="{00000000-0008-0000-0100-0000F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61" name="Picture 16" hidden="1">
          <a:extLst>
            <a:ext uri="{FF2B5EF4-FFF2-40B4-BE49-F238E27FC236}">
              <a16:creationId xmlns="" xmlns:a16="http://schemas.microsoft.com/office/drawing/2014/main" id="{00000000-0008-0000-0100-0000F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62" name="Picture 17" hidden="1">
          <a:extLst>
            <a:ext uri="{FF2B5EF4-FFF2-40B4-BE49-F238E27FC236}">
              <a16:creationId xmlns="" xmlns:a16="http://schemas.microsoft.com/office/drawing/2014/main" id="{00000000-0008-0000-0100-0000F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63" name="Picture 16" hidden="1">
          <a:extLst>
            <a:ext uri="{FF2B5EF4-FFF2-40B4-BE49-F238E27FC236}">
              <a16:creationId xmlns="" xmlns:a16="http://schemas.microsoft.com/office/drawing/2014/main" id="{00000000-0008-0000-0100-0000F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64" name="Picture 17" hidden="1">
          <a:extLst>
            <a:ext uri="{FF2B5EF4-FFF2-40B4-BE49-F238E27FC236}">
              <a16:creationId xmlns="" xmlns:a16="http://schemas.microsoft.com/office/drawing/2014/main" id="{00000000-0008-0000-0100-0000F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65" name="Picture 16" hidden="1">
          <a:extLst>
            <a:ext uri="{FF2B5EF4-FFF2-40B4-BE49-F238E27FC236}">
              <a16:creationId xmlns="" xmlns:a16="http://schemas.microsoft.com/office/drawing/2014/main" id="{00000000-0008-0000-0100-0000F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66" name="Picture 17" hidden="1">
          <a:extLst>
            <a:ext uri="{FF2B5EF4-FFF2-40B4-BE49-F238E27FC236}">
              <a16:creationId xmlns="" xmlns:a16="http://schemas.microsoft.com/office/drawing/2014/main" id="{00000000-0008-0000-0100-0000F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67" name="Picture 16" hidden="1">
          <a:extLst>
            <a:ext uri="{FF2B5EF4-FFF2-40B4-BE49-F238E27FC236}">
              <a16:creationId xmlns="" xmlns:a16="http://schemas.microsoft.com/office/drawing/2014/main" id="{00000000-0008-0000-0100-0000F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68" name="Picture 17" hidden="1">
          <a:extLst>
            <a:ext uri="{FF2B5EF4-FFF2-40B4-BE49-F238E27FC236}">
              <a16:creationId xmlns="" xmlns:a16="http://schemas.microsoft.com/office/drawing/2014/main" id="{00000000-0008-0000-0100-00000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69" name="Picture 16" hidden="1">
          <a:extLst>
            <a:ext uri="{FF2B5EF4-FFF2-40B4-BE49-F238E27FC236}">
              <a16:creationId xmlns="" xmlns:a16="http://schemas.microsoft.com/office/drawing/2014/main" id="{00000000-0008-0000-0100-00000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70" name="Picture 17" hidden="1">
          <a:extLst>
            <a:ext uri="{FF2B5EF4-FFF2-40B4-BE49-F238E27FC236}">
              <a16:creationId xmlns="" xmlns:a16="http://schemas.microsoft.com/office/drawing/2014/main" id="{00000000-0008-0000-0100-00000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71" name="Picture 16" hidden="1">
          <a:extLst>
            <a:ext uri="{FF2B5EF4-FFF2-40B4-BE49-F238E27FC236}">
              <a16:creationId xmlns="" xmlns:a16="http://schemas.microsoft.com/office/drawing/2014/main" id="{00000000-0008-0000-0100-00000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72" name="Picture 17" hidden="1">
          <a:extLst>
            <a:ext uri="{FF2B5EF4-FFF2-40B4-BE49-F238E27FC236}">
              <a16:creationId xmlns="" xmlns:a16="http://schemas.microsoft.com/office/drawing/2014/main" id="{00000000-0008-0000-0100-00000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73" name="Picture 16" hidden="1">
          <a:extLst>
            <a:ext uri="{FF2B5EF4-FFF2-40B4-BE49-F238E27FC236}">
              <a16:creationId xmlns="" xmlns:a16="http://schemas.microsoft.com/office/drawing/2014/main" id="{00000000-0008-0000-0100-00000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74" name="Picture 17" hidden="1">
          <a:extLst>
            <a:ext uri="{FF2B5EF4-FFF2-40B4-BE49-F238E27FC236}">
              <a16:creationId xmlns="" xmlns:a16="http://schemas.microsoft.com/office/drawing/2014/main" id="{00000000-0008-0000-0100-00000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75" name="Picture 16" hidden="1">
          <a:extLst>
            <a:ext uri="{FF2B5EF4-FFF2-40B4-BE49-F238E27FC236}">
              <a16:creationId xmlns="" xmlns:a16="http://schemas.microsoft.com/office/drawing/2014/main" id="{00000000-0008-0000-0100-00000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76" name="Picture 17" hidden="1">
          <a:extLst>
            <a:ext uri="{FF2B5EF4-FFF2-40B4-BE49-F238E27FC236}">
              <a16:creationId xmlns="" xmlns:a16="http://schemas.microsoft.com/office/drawing/2014/main" id="{00000000-0008-0000-0100-00000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77" name="Picture 16" hidden="1">
          <a:extLst>
            <a:ext uri="{FF2B5EF4-FFF2-40B4-BE49-F238E27FC236}">
              <a16:creationId xmlns="" xmlns:a16="http://schemas.microsoft.com/office/drawing/2014/main" id="{00000000-0008-0000-0100-00000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78" name="Picture 17" hidden="1">
          <a:extLst>
            <a:ext uri="{FF2B5EF4-FFF2-40B4-BE49-F238E27FC236}">
              <a16:creationId xmlns="" xmlns:a16="http://schemas.microsoft.com/office/drawing/2014/main" id="{00000000-0008-0000-0100-00000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79" name="Picture 16" hidden="1">
          <a:extLst>
            <a:ext uri="{FF2B5EF4-FFF2-40B4-BE49-F238E27FC236}">
              <a16:creationId xmlns="" xmlns:a16="http://schemas.microsoft.com/office/drawing/2014/main" id="{00000000-0008-0000-0100-00000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80" name="Picture 17" hidden="1">
          <a:extLst>
            <a:ext uri="{FF2B5EF4-FFF2-40B4-BE49-F238E27FC236}">
              <a16:creationId xmlns="" xmlns:a16="http://schemas.microsoft.com/office/drawing/2014/main" id="{00000000-0008-0000-0100-00000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81" name="Picture 16" hidden="1">
          <a:extLst>
            <a:ext uri="{FF2B5EF4-FFF2-40B4-BE49-F238E27FC236}">
              <a16:creationId xmlns="" xmlns:a16="http://schemas.microsoft.com/office/drawing/2014/main" id="{00000000-0008-0000-0100-00000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82" name="Picture 17" hidden="1">
          <a:extLst>
            <a:ext uri="{FF2B5EF4-FFF2-40B4-BE49-F238E27FC236}">
              <a16:creationId xmlns="" xmlns:a16="http://schemas.microsoft.com/office/drawing/2014/main" id="{00000000-0008-0000-0100-00000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83" name="Picture 16" hidden="1">
          <a:extLst>
            <a:ext uri="{FF2B5EF4-FFF2-40B4-BE49-F238E27FC236}">
              <a16:creationId xmlns="" xmlns:a16="http://schemas.microsoft.com/office/drawing/2014/main" id="{00000000-0008-0000-0100-00000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84" name="Picture 17" hidden="1">
          <a:extLst>
            <a:ext uri="{FF2B5EF4-FFF2-40B4-BE49-F238E27FC236}">
              <a16:creationId xmlns="" xmlns:a16="http://schemas.microsoft.com/office/drawing/2014/main" id="{00000000-0008-0000-0100-00001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85" name="Picture 16" hidden="1">
          <a:extLst>
            <a:ext uri="{FF2B5EF4-FFF2-40B4-BE49-F238E27FC236}">
              <a16:creationId xmlns="" xmlns:a16="http://schemas.microsoft.com/office/drawing/2014/main" id="{00000000-0008-0000-0100-00001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86" name="Picture 17" hidden="1">
          <a:extLst>
            <a:ext uri="{FF2B5EF4-FFF2-40B4-BE49-F238E27FC236}">
              <a16:creationId xmlns="" xmlns:a16="http://schemas.microsoft.com/office/drawing/2014/main" id="{00000000-0008-0000-0100-00001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87" name="Picture 16" hidden="1">
          <a:extLst>
            <a:ext uri="{FF2B5EF4-FFF2-40B4-BE49-F238E27FC236}">
              <a16:creationId xmlns="" xmlns:a16="http://schemas.microsoft.com/office/drawing/2014/main" id="{00000000-0008-0000-0100-00001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88" name="Picture 17" hidden="1">
          <a:extLst>
            <a:ext uri="{FF2B5EF4-FFF2-40B4-BE49-F238E27FC236}">
              <a16:creationId xmlns="" xmlns:a16="http://schemas.microsoft.com/office/drawing/2014/main" id="{00000000-0008-0000-0100-00001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89" name="Picture 16" hidden="1">
          <a:extLst>
            <a:ext uri="{FF2B5EF4-FFF2-40B4-BE49-F238E27FC236}">
              <a16:creationId xmlns="" xmlns:a16="http://schemas.microsoft.com/office/drawing/2014/main" id="{00000000-0008-0000-0100-00001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90" name="Picture 17" hidden="1">
          <a:extLst>
            <a:ext uri="{FF2B5EF4-FFF2-40B4-BE49-F238E27FC236}">
              <a16:creationId xmlns="" xmlns:a16="http://schemas.microsoft.com/office/drawing/2014/main" id="{00000000-0008-0000-0100-00001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91" name="Picture 16" hidden="1">
          <a:extLst>
            <a:ext uri="{FF2B5EF4-FFF2-40B4-BE49-F238E27FC236}">
              <a16:creationId xmlns="" xmlns:a16="http://schemas.microsoft.com/office/drawing/2014/main" id="{00000000-0008-0000-0100-00001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92" name="Picture 17" hidden="1">
          <a:extLst>
            <a:ext uri="{FF2B5EF4-FFF2-40B4-BE49-F238E27FC236}">
              <a16:creationId xmlns="" xmlns:a16="http://schemas.microsoft.com/office/drawing/2014/main" id="{00000000-0008-0000-0100-00001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93" name="Picture 16" hidden="1">
          <a:extLst>
            <a:ext uri="{FF2B5EF4-FFF2-40B4-BE49-F238E27FC236}">
              <a16:creationId xmlns="" xmlns:a16="http://schemas.microsoft.com/office/drawing/2014/main" id="{00000000-0008-0000-0100-00001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94" name="Picture 17" hidden="1">
          <a:extLst>
            <a:ext uri="{FF2B5EF4-FFF2-40B4-BE49-F238E27FC236}">
              <a16:creationId xmlns="" xmlns:a16="http://schemas.microsoft.com/office/drawing/2014/main" id="{00000000-0008-0000-0100-00001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95" name="Picture 16" hidden="1">
          <a:extLst>
            <a:ext uri="{FF2B5EF4-FFF2-40B4-BE49-F238E27FC236}">
              <a16:creationId xmlns="" xmlns:a16="http://schemas.microsoft.com/office/drawing/2014/main" id="{00000000-0008-0000-0100-00001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96" name="Picture 17" hidden="1">
          <a:extLst>
            <a:ext uri="{FF2B5EF4-FFF2-40B4-BE49-F238E27FC236}">
              <a16:creationId xmlns="" xmlns:a16="http://schemas.microsoft.com/office/drawing/2014/main" id="{00000000-0008-0000-0100-00001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97" name="Picture 16" hidden="1">
          <a:extLst>
            <a:ext uri="{FF2B5EF4-FFF2-40B4-BE49-F238E27FC236}">
              <a16:creationId xmlns="" xmlns:a16="http://schemas.microsoft.com/office/drawing/2014/main" id="{00000000-0008-0000-0100-00001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98" name="Picture 17" hidden="1">
          <a:extLst>
            <a:ext uri="{FF2B5EF4-FFF2-40B4-BE49-F238E27FC236}">
              <a16:creationId xmlns="" xmlns:a16="http://schemas.microsoft.com/office/drawing/2014/main" id="{00000000-0008-0000-0100-00001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799" name="Picture 16" hidden="1">
          <a:extLst>
            <a:ext uri="{FF2B5EF4-FFF2-40B4-BE49-F238E27FC236}">
              <a16:creationId xmlns="" xmlns:a16="http://schemas.microsoft.com/office/drawing/2014/main" id="{00000000-0008-0000-0100-00001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00" name="Picture 17" hidden="1">
          <a:extLst>
            <a:ext uri="{FF2B5EF4-FFF2-40B4-BE49-F238E27FC236}">
              <a16:creationId xmlns="" xmlns:a16="http://schemas.microsoft.com/office/drawing/2014/main" id="{00000000-0008-0000-0100-00002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01" name="Picture 16" hidden="1">
          <a:extLst>
            <a:ext uri="{FF2B5EF4-FFF2-40B4-BE49-F238E27FC236}">
              <a16:creationId xmlns="" xmlns:a16="http://schemas.microsoft.com/office/drawing/2014/main" id="{00000000-0008-0000-0100-00002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02" name="Picture 17" hidden="1">
          <a:extLst>
            <a:ext uri="{FF2B5EF4-FFF2-40B4-BE49-F238E27FC236}">
              <a16:creationId xmlns="" xmlns:a16="http://schemas.microsoft.com/office/drawing/2014/main" id="{00000000-0008-0000-0100-00002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03" name="Picture 16" hidden="1">
          <a:extLst>
            <a:ext uri="{FF2B5EF4-FFF2-40B4-BE49-F238E27FC236}">
              <a16:creationId xmlns="" xmlns:a16="http://schemas.microsoft.com/office/drawing/2014/main" id="{00000000-0008-0000-0100-00002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04" name="Picture 17" hidden="1">
          <a:extLst>
            <a:ext uri="{FF2B5EF4-FFF2-40B4-BE49-F238E27FC236}">
              <a16:creationId xmlns="" xmlns:a16="http://schemas.microsoft.com/office/drawing/2014/main" id="{00000000-0008-0000-0100-00002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05" name="Picture 16" hidden="1">
          <a:extLst>
            <a:ext uri="{FF2B5EF4-FFF2-40B4-BE49-F238E27FC236}">
              <a16:creationId xmlns="" xmlns:a16="http://schemas.microsoft.com/office/drawing/2014/main" id="{00000000-0008-0000-0100-00002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06" name="Picture 17" hidden="1">
          <a:extLst>
            <a:ext uri="{FF2B5EF4-FFF2-40B4-BE49-F238E27FC236}">
              <a16:creationId xmlns="" xmlns:a16="http://schemas.microsoft.com/office/drawing/2014/main" id="{00000000-0008-0000-0100-00002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07" name="Picture 16" hidden="1">
          <a:extLst>
            <a:ext uri="{FF2B5EF4-FFF2-40B4-BE49-F238E27FC236}">
              <a16:creationId xmlns="" xmlns:a16="http://schemas.microsoft.com/office/drawing/2014/main" id="{00000000-0008-0000-0100-00002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08" name="Picture 17" hidden="1">
          <a:extLst>
            <a:ext uri="{FF2B5EF4-FFF2-40B4-BE49-F238E27FC236}">
              <a16:creationId xmlns="" xmlns:a16="http://schemas.microsoft.com/office/drawing/2014/main" id="{00000000-0008-0000-0100-00002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09" name="Picture 16" hidden="1">
          <a:extLst>
            <a:ext uri="{FF2B5EF4-FFF2-40B4-BE49-F238E27FC236}">
              <a16:creationId xmlns="" xmlns:a16="http://schemas.microsoft.com/office/drawing/2014/main" id="{00000000-0008-0000-0100-00002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10" name="Picture 17" hidden="1">
          <a:extLst>
            <a:ext uri="{FF2B5EF4-FFF2-40B4-BE49-F238E27FC236}">
              <a16:creationId xmlns="" xmlns:a16="http://schemas.microsoft.com/office/drawing/2014/main" id="{00000000-0008-0000-0100-00002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11" name="Picture 16" hidden="1">
          <a:extLst>
            <a:ext uri="{FF2B5EF4-FFF2-40B4-BE49-F238E27FC236}">
              <a16:creationId xmlns="" xmlns:a16="http://schemas.microsoft.com/office/drawing/2014/main" id="{00000000-0008-0000-0100-00002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12" name="Picture 17" hidden="1">
          <a:extLst>
            <a:ext uri="{FF2B5EF4-FFF2-40B4-BE49-F238E27FC236}">
              <a16:creationId xmlns="" xmlns:a16="http://schemas.microsoft.com/office/drawing/2014/main" id="{00000000-0008-0000-0100-00002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13" name="Picture 16" hidden="1">
          <a:extLst>
            <a:ext uri="{FF2B5EF4-FFF2-40B4-BE49-F238E27FC236}">
              <a16:creationId xmlns="" xmlns:a16="http://schemas.microsoft.com/office/drawing/2014/main" id="{00000000-0008-0000-0100-00002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14" name="Picture 17" hidden="1">
          <a:extLst>
            <a:ext uri="{FF2B5EF4-FFF2-40B4-BE49-F238E27FC236}">
              <a16:creationId xmlns="" xmlns:a16="http://schemas.microsoft.com/office/drawing/2014/main" id="{00000000-0008-0000-0100-00002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15" name="Picture 16" hidden="1">
          <a:extLst>
            <a:ext uri="{FF2B5EF4-FFF2-40B4-BE49-F238E27FC236}">
              <a16:creationId xmlns="" xmlns:a16="http://schemas.microsoft.com/office/drawing/2014/main" id="{00000000-0008-0000-0100-00002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16" name="Picture 17" hidden="1">
          <a:extLst>
            <a:ext uri="{FF2B5EF4-FFF2-40B4-BE49-F238E27FC236}">
              <a16:creationId xmlns="" xmlns:a16="http://schemas.microsoft.com/office/drawing/2014/main" id="{00000000-0008-0000-0100-00003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17" name="Picture 16" hidden="1">
          <a:extLst>
            <a:ext uri="{FF2B5EF4-FFF2-40B4-BE49-F238E27FC236}">
              <a16:creationId xmlns="" xmlns:a16="http://schemas.microsoft.com/office/drawing/2014/main" id="{00000000-0008-0000-0100-00003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18" name="Picture 17" hidden="1">
          <a:extLst>
            <a:ext uri="{FF2B5EF4-FFF2-40B4-BE49-F238E27FC236}">
              <a16:creationId xmlns="" xmlns:a16="http://schemas.microsoft.com/office/drawing/2014/main" id="{00000000-0008-0000-0100-00003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19" name="Picture 16" hidden="1">
          <a:extLst>
            <a:ext uri="{FF2B5EF4-FFF2-40B4-BE49-F238E27FC236}">
              <a16:creationId xmlns="" xmlns:a16="http://schemas.microsoft.com/office/drawing/2014/main" id="{00000000-0008-0000-0100-00003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20" name="Picture 17" hidden="1">
          <a:extLst>
            <a:ext uri="{FF2B5EF4-FFF2-40B4-BE49-F238E27FC236}">
              <a16:creationId xmlns="" xmlns:a16="http://schemas.microsoft.com/office/drawing/2014/main" id="{00000000-0008-0000-0100-00003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21" name="Picture 16" hidden="1">
          <a:extLst>
            <a:ext uri="{FF2B5EF4-FFF2-40B4-BE49-F238E27FC236}">
              <a16:creationId xmlns="" xmlns:a16="http://schemas.microsoft.com/office/drawing/2014/main" id="{00000000-0008-0000-0100-00003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22" name="Picture 17" hidden="1">
          <a:extLst>
            <a:ext uri="{FF2B5EF4-FFF2-40B4-BE49-F238E27FC236}">
              <a16:creationId xmlns="" xmlns:a16="http://schemas.microsoft.com/office/drawing/2014/main" id="{00000000-0008-0000-0100-00003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23" name="Picture 16" hidden="1">
          <a:extLst>
            <a:ext uri="{FF2B5EF4-FFF2-40B4-BE49-F238E27FC236}">
              <a16:creationId xmlns="" xmlns:a16="http://schemas.microsoft.com/office/drawing/2014/main" id="{00000000-0008-0000-0100-00003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3</xdr:col>
      <xdr:colOff>295275</xdr:colOff>
      <xdr:row>114</xdr:row>
      <xdr:rowOff>38100</xdr:rowOff>
    </xdr:to>
    <xdr:pic>
      <xdr:nvPicPr>
        <xdr:cNvPr id="824" name="Picture 17" hidden="1">
          <a:extLst>
            <a:ext uri="{FF2B5EF4-FFF2-40B4-BE49-F238E27FC236}">
              <a16:creationId xmlns="" xmlns:a16="http://schemas.microsoft.com/office/drawing/2014/main" id="{00000000-0008-0000-0100-00003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25" name="Picture 16" hidden="1">
          <a:extLst>
            <a:ext uri="{FF2B5EF4-FFF2-40B4-BE49-F238E27FC236}">
              <a16:creationId xmlns="" xmlns:a16="http://schemas.microsoft.com/office/drawing/2014/main" id="{00000000-0008-0000-0100-00003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26" name="Picture 17" hidden="1">
          <a:extLst>
            <a:ext uri="{FF2B5EF4-FFF2-40B4-BE49-F238E27FC236}">
              <a16:creationId xmlns="" xmlns:a16="http://schemas.microsoft.com/office/drawing/2014/main" id="{00000000-0008-0000-0100-00003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27" name="Picture 16" hidden="1">
          <a:extLst>
            <a:ext uri="{FF2B5EF4-FFF2-40B4-BE49-F238E27FC236}">
              <a16:creationId xmlns="" xmlns:a16="http://schemas.microsoft.com/office/drawing/2014/main" id="{00000000-0008-0000-0100-00003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28" name="Picture 17" hidden="1">
          <a:extLst>
            <a:ext uri="{FF2B5EF4-FFF2-40B4-BE49-F238E27FC236}">
              <a16:creationId xmlns="" xmlns:a16="http://schemas.microsoft.com/office/drawing/2014/main" id="{00000000-0008-0000-0100-00003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29" name="Picture 16" hidden="1">
          <a:extLst>
            <a:ext uri="{FF2B5EF4-FFF2-40B4-BE49-F238E27FC236}">
              <a16:creationId xmlns="" xmlns:a16="http://schemas.microsoft.com/office/drawing/2014/main" id="{00000000-0008-0000-0100-00003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30" name="Picture 17" hidden="1">
          <a:extLst>
            <a:ext uri="{FF2B5EF4-FFF2-40B4-BE49-F238E27FC236}">
              <a16:creationId xmlns="" xmlns:a16="http://schemas.microsoft.com/office/drawing/2014/main" id="{00000000-0008-0000-0100-00003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31" name="Picture 16" hidden="1">
          <a:extLst>
            <a:ext uri="{FF2B5EF4-FFF2-40B4-BE49-F238E27FC236}">
              <a16:creationId xmlns="" xmlns:a16="http://schemas.microsoft.com/office/drawing/2014/main" id="{00000000-0008-0000-0100-00003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32" name="Picture 17" hidden="1">
          <a:extLst>
            <a:ext uri="{FF2B5EF4-FFF2-40B4-BE49-F238E27FC236}">
              <a16:creationId xmlns="" xmlns:a16="http://schemas.microsoft.com/office/drawing/2014/main" id="{00000000-0008-0000-0100-00004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33" name="Picture 16" hidden="1">
          <a:extLst>
            <a:ext uri="{FF2B5EF4-FFF2-40B4-BE49-F238E27FC236}">
              <a16:creationId xmlns="" xmlns:a16="http://schemas.microsoft.com/office/drawing/2014/main" id="{00000000-0008-0000-0100-00004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34" name="Picture 17" hidden="1">
          <a:extLst>
            <a:ext uri="{FF2B5EF4-FFF2-40B4-BE49-F238E27FC236}">
              <a16:creationId xmlns="" xmlns:a16="http://schemas.microsoft.com/office/drawing/2014/main" id="{00000000-0008-0000-0100-00004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35" name="Picture 16" hidden="1">
          <a:extLst>
            <a:ext uri="{FF2B5EF4-FFF2-40B4-BE49-F238E27FC236}">
              <a16:creationId xmlns="" xmlns:a16="http://schemas.microsoft.com/office/drawing/2014/main" id="{00000000-0008-0000-0100-00004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36" name="Picture 17" hidden="1">
          <a:extLst>
            <a:ext uri="{FF2B5EF4-FFF2-40B4-BE49-F238E27FC236}">
              <a16:creationId xmlns="" xmlns:a16="http://schemas.microsoft.com/office/drawing/2014/main" id="{00000000-0008-0000-0100-00004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37" name="Picture 16" hidden="1">
          <a:extLst>
            <a:ext uri="{FF2B5EF4-FFF2-40B4-BE49-F238E27FC236}">
              <a16:creationId xmlns="" xmlns:a16="http://schemas.microsoft.com/office/drawing/2014/main" id="{00000000-0008-0000-0100-00004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38" name="Picture 17" hidden="1">
          <a:extLst>
            <a:ext uri="{FF2B5EF4-FFF2-40B4-BE49-F238E27FC236}">
              <a16:creationId xmlns="" xmlns:a16="http://schemas.microsoft.com/office/drawing/2014/main" id="{00000000-0008-0000-0100-00004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39" name="Picture 16" hidden="1">
          <a:extLst>
            <a:ext uri="{FF2B5EF4-FFF2-40B4-BE49-F238E27FC236}">
              <a16:creationId xmlns="" xmlns:a16="http://schemas.microsoft.com/office/drawing/2014/main" id="{00000000-0008-0000-0100-00004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40" name="Picture 17" hidden="1">
          <a:extLst>
            <a:ext uri="{FF2B5EF4-FFF2-40B4-BE49-F238E27FC236}">
              <a16:creationId xmlns="" xmlns:a16="http://schemas.microsoft.com/office/drawing/2014/main" id="{00000000-0008-0000-0100-00004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41" name="Picture 16" hidden="1">
          <a:extLst>
            <a:ext uri="{FF2B5EF4-FFF2-40B4-BE49-F238E27FC236}">
              <a16:creationId xmlns="" xmlns:a16="http://schemas.microsoft.com/office/drawing/2014/main" id="{00000000-0008-0000-0100-00004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42" name="Picture 17" hidden="1">
          <a:extLst>
            <a:ext uri="{FF2B5EF4-FFF2-40B4-BE49-F238E27FC236}">
              <a16:creationId xmlns="" xmlns:a16="http://schemas.microsoft.com/office/drawing/2014/main" id="{00000000-0008-0000-0100-00004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43" name="Picture 16" hidden="1">
          <a:extLst>
            <a:ext uri="{FF2B5EF4-FFF2-40B4-BE49-F238E27FC236}">
              <a16:creationId xmlns="" xmlns:a16="http://schemas.microsoft.com/office/drawing/2014/main" id="{00000000-0008-0000-0100-00004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44" name="Picture 17" hidden="1">
          <a:extLst>
            <a:ext uri="{FF2B5EF4-FFF2-40B4-BE49-F238E27FC236}">
              <a16:creationId xmlns="" xmlns:a16="http://schemas.microsoft.com/office/drawing/2014/main" id="{00000000-0008-0000-0100-00004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45" name="Picture 16" hidden="1">
          <a:extLst>
            <a:ext uri="{FF2B5EF4-FFF2-40B4-BE49-F238E27FC236}">
              <a16:creationId xmlns="" xmlns:a16="http://schemas.microsoft.com/office/drawing/2014/main" id="{00000000-0008-0000-0100-00004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46" name="Picture 17" hidden="1">
          <a:extLst>
            <a:ext uri="{FF2B5EF4-FFF2-40B4-BE49-F238E27FC236}">
              <a16:creationId xmlns="" xmlns:a16="http://schemas.microsoft.com/office/drawing/2014/main" id="{00000000-0008-0000-0100-00004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47" name="Picture 16" hidden="1">
          <a:extLst>
            <a:ext uri="{FF2B5EF4-FFF2-40B4-BE49-F238E27FC236}">
              <a16:creationId xmlns="" xmlns:a16="http://schemas.microsoft.com/office/drawing/2014/main" id="{00000000-0008-0000-0100-00004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48" name="Picture 17" hidden="1">
          <a:extLst>
            <a:ext uri="{FF2B5EF4-FFF2-40B4-BE49-F238E27FC236}">
              <a16:creationId xmlns="" xmlns:a16="http://schemas.microsoft.com/office/drawing/2014/main" id="{00000000-0008-0000-0100-00005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49" name="Picture 16" hidden="1">
          <a:extLst>
            <a:ext uri="{FF2B5EF4-FFF2-40B4-BE49-F238E27FC236}">
              <a16:creationId xmlns="" xmlns:a16="http://schemas.microsoft.com/office/drawing/2014/main" id="{00000000-0008-0000-0100-00005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50" name="Picture 17" hidden="1">
          <a:extLst>
            <a:ext uri="{FF2B5EF4-FFF2-40B4-BE49-F238E27FC236}">
              <a16:creationId xmlns="" xmlns:a16="http://schemas.microsoft.com/office/drawing/2014/main" id="{00000000-0008-0000-0100-00005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51" name="Picture 16" hidden="1">
          <a:extLst>
            <a:ext uri="{FF2B5EF4-FFF2-40B4-BE49-F238E27FC236}">
              <a16:creationId xmlns="" xmlns:a16="http://schemas.microsoft.com/office/drawing/2014/main" id="{00000000-0008-0000-0100-00005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52" name="Picture 17" hidden="1">
          <a:extLst>
            <a:ext uri="{FF2B5EF4-FFF2-40B4-BE49-F238E27FC236}">
              <a16:creationId xmlns="" xmlns:a16="http://schemas.microsoft.com/office/drawing/2014/main" id="{00000000-0008-0000-0100-00005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53" name="Picture 16" hidden="1">
          <a:extLst>
            <a:ext uri="{FF2B5EF4-FFF2-40B4-BE49-F238E27FC236}">
              <a16:creationId xmlns="" xmlns:a16="http://schemas.microsoft.com/office/drawing/2014/main" id="{00000000-0008-0000-0100-00005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54" name="Picture 17" hidden="1">
          <a:extLst>
            <a:ext uri="{FF2B5EF4-FFF2-40B4-BE49-F238E27FC236}">
              <a16:creationId xmlns="" xmlns:a16="http://schemas.microsoft.com/office/drawing/2014/main" id="{00000000-0008-0000-0100-00005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55" name="Picture 16" hidden="1">
          <a:extLst>
            <a:ext uri="{FF2B5EF4-FFF2-40B4-BE49-F238E27FC236}">
              <a16:creationId xmlns="" xmlns:a16="http://schemas.microsoft.com/office/drawing/2014/main" id="{00000000-0008-0000-0100-00005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56" name="Picture 17" hidden="1">
          <a:extLst>
            <a:ext uri="{FF2B5EF4-FFF2-40B4-BE49-F238E27FC236}">
              <a16:creationId xmlns="" xmlns:a16="http://schemas.microsoft.com/office/drawing/2014/main" id="{00000000-0008-0000-0100-00005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57" name="Picture 16" hidden="1">
          <a:extLst>
            <a:ext uri="{FF2B5EF4-FFF2-40B4-BE49-F238E27FC236}">
              <a16:creationId xmlns="" xmlns:a16="http://schemas.microsoft.com/office/drawing/2014/main" id="{00000000-0008-0000-0100-00005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58" name="Picture 17" hidden="1">
          <a:extLst>
            <a:ext uri="{FF2B5EF4-FFF2-40B4-BE49-F238E27FC236}">
              <a16:creationId xmlns="" xmlns:a16="http://schemas.microsoft.com/office/drawing/2014/main" id="{00000000-0008-0000-0100-00005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59" name="Picture 16" hidden="1">
          <a:extLst>
            <a:ext uri="{FF2B5EF4-FFF2-40B4-BE49-F238E27FC236}">
              <a16:creationId xmlns="" xmlns:a16="http://schemas.microsoft.com/office/drawing/2014/main" id="{00000000-0008-0000-0100-00005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60" name="Picture 17" hidden="1">
          <a:extLst>
            <a:ext uri="{FF2B5EF4-FFF2-40B4-BE49-F238E27FC236}">
              <a16:creationId xmlns="" xmlns:a16="http://schemas.microsoft.com/office/drawing/2014/main" id="{00000000-0008-0000-0100-00005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61" name="Picture 16" hidden="1">
          <a:extLst>
            <a:ext uri="{FF2B5EF4-FFF2-40B4-BE49-F238E27FC236}">
              <a16:creationId xmlns="" xmlns:a16="http://schemas.microsoft.com/office/drawing/2014/main" id="{00000000-0008-0000-0100-00005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62" name="Picture 17" hidden="1">
          <a:extLst>
            <a:ext uri="{FF2B5EF4-FFF2-40B4-BE49-F238E27FC236}">
              <a16:creationId xmlns="" xmlns:a16="http://schemas.microsoft.com/office/drawing/2014/main" id="{00000000-0008-0000-0100-00005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63" name="Picture 16" hidden="1">
          <a:extLst>
            <a:ext uri="{FF2B5EF4-FFF2-40B4-BE49-F238E27FC236}">
              <a16:creationId xmlns="" xmlns:a16="http://schemas.microsoft.com/office/drawing/2014/main" id="{00000000-0008-0000-0100-00005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64" name="Picture 17" hidden="1">
          <a:extLst>
            <a:ext uri="{FF2B5EF4-FFF2-40B4-BE49-F238E27FC236}">
              <a16:creationId xmlns="" xmlns:a16="http://schemas.microsoft.com/office/drawing/2014/main" id="{00000000-0008-0000-0100-00006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65" name="Picture 16" hidden="1">
          <a:extLst>
            <a:ext uri="{FF2B5EF4-FFF2-40B4-BE49-F238E27FC236}">
              <a16:creationId xmlns="" xmlns:a16="http://schemas.microsoft.com/office/drawing/2014/main" id="{00000000-0008-0000-0100-00006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66" name="Picture 17" hidden="1">
          <a:extLst>
            <a:ext uri="{FF2B5EF4-FFF2-40B4-BE49-F238E27FC236}">
              <a16:creationId xmlns="" xmlns:a16="http://schemas.microsoft.com/office/drawing/2014/main" id="{00000000-0008-0000-0100-00006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67" name="Picture 16" hidden="1">
          <a:extLst>
            <a:ext uri="{FF2B5EF4-FFF2-40B4-BE49-F238E27FC236}">
              <a16:creationId xmlns="" xmlns:a16="http://schemas.microsoft.com/office/drawing/2014/main" id="{00000000-0008-0000-0100-00006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68" name="Picture 17" hidden="1">
          <a:extLst>
            <a:ext uri="{FF2B5EF4-FFF2-40B4-BE49-F238E27FC236}">
              <a16:creationId xmlns="" xmlns:a16="http://schemas.microsoft.com/office/drawing/2014/main" id="{00000000-0008-0000-0100-00006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69" name="Picture 16" hidden="1">
          <a:extLst>
            <a:ext uri="{FF2B5EF4-FFF2-40B4-BE49-F238E27FC236}">
              <a16:creationId xmlns="" xmlns:a16="http://schemas.microsoft.com/office/drawing/2014/main" id="{00000000-0008-0000-0100-00006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70" name="Picture 17" hidden="1">
          <a:extLst>
            <a:ext uri="{FF2B5EF4-FFF2-40B4-BE49-F238E27FC236}">
              <a16:creationId xmlns="" xmlns:a16="http://schemas.microsoft.com/office/drawing/2014/main" id="{00000000-0008-0000-0100-00006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71" name="Picture 16" hidden="1">
          <a:extLst>
            <a:ext uri="{FF2B5EF4-FFF2-40B4-BE49-F238E27FC236}">
              <a16:creationId xmlns="" xmlns:a16="http://schemas.microsoft.com/office/drawing/2014/main" id="{00000000-0008-0000-0100-00006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72" name="Picture 17" hidden="1">
          <a:extLst>
            <a:ext uri="{FF2B5EF4-FFF2-40B4-BE49-F238E27FC236}">
              <a16:creationId xmlns="" xmlns:a16="http://schemas.microsoft.com/office/drawing/2014/main" id="{00000000-0008-0000-0100-00006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73" name="Picture 16" hidden="1">
          <a:extLst>
            <a:ext uri="{FF2B5EF4-FFF2-40B4-BE49-F238E27FC236}">
              <a16:creationId xmlns="" xmlns:a16="http://schemas.microsoft.com/office/drawing/2014/main" id="{00000000-0008-0000-0100-00006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74" name="Picture 17" hidden="1">
          <a:extLst>
            <a:ext uri="{FF2B5EF4-FFF2-40B4-BE49-F238E27FC236}">
              <a16:creationId xmlns="" xmlns:a16="http://schemas.microsoft.com/office/drawing/2014/main" id="{00000000-0008-0000-0100-00006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75" name="Picture 16" hidden="1">
          <a:extLst>
            <a:ext uri="{FF2B5EF4-FFF2-40B4-BE49-F238E27FC236}">
              <a16:creationId xmlns="" xmlns:a16="http://schemas.microsoft.com/office/drawing/2014/main" id="{00000000-0008-0000-0100-00006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76" name="Picture 17" hidden="1">
          <a:extLst>
            <a:ext uri="{FF2B5EF4-FFF2-40B4-BE49-F238E27FC236}">
              <a16:creationId xmlns="" xmlns:a16="http://schemas.microsoft.com/office/drawing/2014/main" id="{00000000-0008-0000-0100-00006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77" name="Picture 16" hidden="1">
          <a:extLst>
            <a:ext uri="{FF2B5EF4-FFF2-40B4-BE49-F238E27FC236}">
              <a16:creationId xmlns="" xmlns:a16="http://schemas.microsoft.com/office/drawing/2014/main" id="{00000000-0008-0000-0100-00006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78" name="Picture 17" hidden="1">
          <a:extLst>
            <a:ext uri="{FF2B5EF4-FFF2-40B4-BE49-F238E27FC236}">
              <a16:creationId xmlns="" xmlns:a16="http://schemas.microsoft.com/office/drawing/2014/main" id="{00000000-0008-0000-0100-00006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79" name="Picture 16" hidden="1">
          <a:extLst>
            <a:ext uri="{FF2B5EF4-FFF2-40B4-BE49-F238E27FC236}">
              <a16:creationId xmlns="" xmlns:a16="http://schemas.microsoft.com/office/drawing/2014/main" id="{00000000-0008-0000-0100-00006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80" name="Picture 17" hidden="1">
          <a:extLst>
            <a:ext uri="{FF2B5EF4-FFF2-40B4-BE49-F238E27FC236}">
              <a16:creationId xmlns="" xmlns:a16="http://schemas.microsoft.com/office/drawing/2014/main" id="{00000000-0008-0000-0100-00007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81" name="Picture 16" hidden="1">
          <a:extLst>
            <a:ext uri="{FF2B5EF4-FFF2-40B4-BE49-F238E27FC236}">
              <a16:creationId xmlns="" xmlns:a16="http://schemas.microsoft.com/office/drawing/2014/main" id="{00000000-0008-0000-0100-00007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82" name="Picture 17" hidden="1">
          <a:extLst>
            <a:ext uri="{FF2B5EF4-FFF2-40B4-BE49-F238E27FC236}">
              <a16:creationId xmlns="" xmlns:a16="http://schemas.microsoft.com/office/drawing/2014/main" id="{00000000-0008-0000-0100-00007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83" name="Picture 16" hidden="1">
          <a:extLst>
            <a:ext uri="{FF2B5EF4-FFF2-40B4-BE49-F238E27FC236}">
              <a16:creationId xmlns="" xmlns:a16="http://schemas.microsoft.com/office/drawing/2014/main" id="{00000000-0008-0000-0100-00007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84" name="Picture 17" hidden="1">
          <a:extLst>
            <a:ext uri="{FF2B5EF4-FFF2-40B4-BE49-F238E27FC236}">
              <a16:creationId xmlns="" xmlns:a16="http://schemas.microsoft.com/office/drawing/2014/main" id="{00000000-0008-0000-0100-00007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85" name="Picture 16" hidden="1">
          <a:extLst>
            <a:ext uri="{FF2B5EF4-FFF2-40B4-BE49-F238E27FC236}">
              <a16:creationId xmlns="" xmlns:a16="http://schemas.microsoft.com/office/drawing/2014/main" id="{00000000-0008-0000-0100-00007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86" name="Picture 17" hidden="1">
          <a:extLst>
            <a:ext uri="{FF2B5EF4-FFF2-40B4-BE49-F238E27FC236}">
              <a16:creationId xmlns="" xmlns:a16="http://schemas.microsoft.com/office/drawing/2014/main" id="{00000000-0008-0000-0100-00007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87" name="Picture 16" hidden="1">
          <a:extLst>
            <a:ext uri="{FF2B5EF4-FFF2-40B4-BE49-F238E27FC236}">
              <a16:creationId xmlns="" xmlns:a16="http://schemas.microsoft.com/office/drawing/2014/main" id="{00000000-0008-0000-0100-00007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88" name="Picture 17" hidden="1">
          <a:extLst>
            <a:ext uri="{FF2B5EF4-FFF2-40B4-BE49-F238E27FC236}">
              <a16:creationId xmlns="" xmlns:a16="http://schemas.microsoft.com/office/drawing/2014/main" id="{00000000-0008-0000-0100-00007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89" name="Picture 16" hidden="1">
          <a:extLst>
            <a:ext uri="{FF2B5EF4-FFF2-40B4-BE49-F238E27FC236}">
              <a16:creationId xmlns="" xmlns:a16="http://schemas.microsoft.com/office/drawing/2014/main" id="{00000000-0008-0000-0100-00007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90" name="Picture 17" hidden="1">
          <a:extLst>
            <a:ext uri="{FF2B5EF4-FFF2-40B4-BE49-F238E27FC236}">
              <a16:creationId xmlns="" xmlns:a16="http://schemas.microsoft.com/office/drawing/2014/main" id="{00000000-0008-0000-0100-00007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91" name="Picture 16" hidden="1">
          <a:extLst>
            <a:ext uri="{FF2B5EF4-FFF2-40B4-BE49-F238E27FC236}">
              <a16:creationId xmlns="" xmlns:a16="http://schemas.microsoft.com/office/drawing/2014/main" id="{00000000-0008-0000-0100-00007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92" name="Picture 17" hidden="1">
          <a:extLst>
            <a:ext uri="{FF2B5EF4-FFF2-40B4-BE49-F238E27FC236}">
              <a16:creationId xmlns="" xmlns:a16="http://schemas.microsoft.com/office/drawing/2014/main" id="{00000000-0008-0000-0100-00007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93" name="Picture 16" hidden="1">
          <a:extLst>
            <a:ext uri="{FF2B5EF4-FFF2-40B4-BE49-F238E27FC236}">
              <a16:creationId xmlns="" xmlns:a16="http://schemas.microsoft.com/office/drawing/2014/main" id="{00000000-0008-0000-0100-00007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94" name="Picture 17" hidden="1">
          <a:extLst>
            <a:ext uri="{FF2B5EF4-FFF2-40B4-BE49-F238E27FC236}">
              <a16:creationId xmlns="" xmlns:a16="http://schemas.microsoft.com/office/drawing/2014/main" id="{00000000-0008-0000-0100-00007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95" name="Picture 16" hidden="1">
          <a:extLst>
            <a:ext uri="{FF2B5EF4-FFF2-40B4-BE49-F238E27FC236}">
              <a16:creationId xmlns="" xmlns:a16="http://schemas.microsoft.com/office/drawing/2014/main" id="{00000000-0008-0000-0100-00007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96" name="Picture 17" hidden="1">
          <a:extLst>
            <a:ext uri="{FF2B5EF4-FFF2-40B4-BE49-F238E27FC236}">
              <a16:creationId xmlns="" xmlns:a16="http://schemas.microsoft.com/office/drawing/2014/main" id="{00000000-0008-0000-0100-00008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97" name="Picture 16" hidden="1">
          <a:extLst>
            <a:ext uri="{FF2B5EF4-FFF2-40B4-BE49-F238E27FC236}">
              <a16:creationId xmlns="" xmlns:a16="http://schemas.microsoft.com/office/drawing/2014/main" id="{00000000-0008-0000-0100-00008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98" name="Picture 17" hidden="1">
          <a:extLst>
            <a:ext uri="{FF2B5EF4-FFF2-40B4-BE49-F238E27FC236}">
              <a16:creationId xmlns="" xmlns:a16="http://schemas.microsoft.com/office/drawing/2014/main" id="{00000000-0008-0000-0100-00008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899" name="Picture 16" hidden="1">
          <a:extLst>
            <a:ext uri="{FF2B5EF4-FFF2-40B4-BE49-F238E27FC236}">
              <a16:creationId xmlns="" xmlns:a16="http://schemas.microsoft.com/office/drawing/2014/main" id="{00000000-0008-0000-0100-00008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00" name="Picture 17" hidden="1">
          <a:extLst>
            <a:ext uri="{FF2B5EF4-FFF2-40B4-BE49-F238E27FC236}">
              <a16:creationId xmlns="" xmlns:a16="http://schemas.microsoft.com/office/drawing/2014/main" id="{00000000-0008-0000-0100-00008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01" name="Picture 16" hidden="1">
          <a:extLst>
            <a:ext uri="{FF2B5EF4-FFF2-40B4-BE49-F238E27FC236}">
              <a16:creationId xmlns="" xmlns:a16="http://schemas.microsoft.com/office/drawing/2014/main" id="{00000000-0008-0000-0100-00008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02" name="Picture 17" hidden="1">
          <a:extLst>
            <a:ext uri="{FF2B5EF4-FFF2-40B4-BE49-F238E27FC236}">
              <a16:creationId xmlns="" xmlns:a16="http://schemas.microsoft.com/office/drawing/2014/main" id="{00000000-0008-0000-0100-00008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03" name="Picture 16" hidden="1">
          <a:extLst>
            <a:ext uri="{FF2B5EF4-FFF2-40B4-BE49-F238E27FC236}">
              <a16:creationId xmlns="" xmlns:a16="http://schemas.microsoft.com/office/drawing/2014/main" id="{00000000-0008-0000-0100-00008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04" name="Picture 17" hidden="1">
          <a:extLst>
            <a:ext uri="{FF2B5EF4-FFF2-40B4-BE49-F238E27FC236}">
              <a16:creationId xmlns="" xmlns:a16="http://schemas.microsoft.com/office/drawing/2014/main" id="{00000000-0008-0000-0100-00008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05" name="Picture 16" hidden="1">
          <a:extLst>
            <a:ext uri="{FF2B5EF4-FFF2-40B4-BE49-F238E27FC236}">
              <a16:creationId xmlns="" xmlns:a16="http://schemas.microsoft.com/office/drawing/2014/main" id="{00000000-0008-0000-0100-00008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06" name="Picture 17" hidden="1">
          <a:extLst>
            <a:ext uri="{FF2B5EF4-FFF2-40B4-BE49-F238E27FC236}">
              <a16:creationId xmlns="" xmlns:a16="http://schemas.microsoft.com/office/drawing/2014/main" id="{00000000-0008-0000-0100-00008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07" name="Picture 16" hidden="1">
          <a:extLst>
            <a:ext uri="{FF2B5EF4-FFF2-40B4-BE49-F238E27FC236}">
              <a16:creationId xmlns="" xmlns:a16="http://schemas.microsoft.com/office/drawing/2014/main" id="{00000000-0008-0000-0100-00008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08" name="Picture 17" hidden="1">
          <a:extLst>
            <a:ext uri="{FF2B5EF4-FFF2-40B4-BE49-F238E27FC236}">
              <a16:creationId xmlns="" xmlns:a16="http://schemas.microsoft.com/office/drawing/2014/main" id="{00000000-0008-0000-0100-00008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09" name="Picture 16" hidden="1">
          <a:extLst>
            <a:ext uri="{FF2B5EF4-FFF2-40B4-BE49-F238E27FC236}">
              <a16:creationId xmlns="" xmlns:a16="http://schemas.microsoft.com/office/drawing/2014/main" id="{00000000-0008-0000-0100-00008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10" name="Picture 17" hidden="1">
          <a:extLst>
            <a:ext uri="{FF2B5EF4-FFF2-40B4-BE49-F238E27FC236}">
              <a16:creationId xmlns="" xmlns:a16="http://schemas.microsoft.com/office/drawing/2014/main" id="{00000000-0008-0000-0100-00008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11" name="Picture 16" hidden="1">
          <a:extLst>
            <a:ext uri="{FF2B5EF4-FFF2-40B4-BE49-F238E27FC236}">
              <a16:creationId xmlns="" xmlns:a16="http://schemas.microsoft.com/office/drawing/2014/main" id="{00000000-0008-0000-0100-00008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12" name="Picture 17" hidden="1">
          <a:extLst>
            <a:ext uri="{FF2B5EF4-FFF2-40B4-BE49-F238E27FC236}">
              <a16:creationId xmlns="" xmlns:a16="http://schemas.microsoft.com/office/drawing/2014/main" id="{00000000-0008-0000-0100-00009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13" name="Picture 16" hidden="1">
          <a:extLst>
            <a:ext uri="{FF2B5EF4-FFF2-40B4-BE49-F238E27FC236}">
              <a16:creationId xmlns="" xmlns:a16="http://schemas.microsoft.com/office/drawing/2014/main" id="{00000000-0008-0000-0100-00009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14" name="Picture 17" hidden="1">
          <a:extLst>
            <a:ext uri="{FF2B5EF4-FFF2-40B4-BE49-F238E27FC236}">
              <a16:creationId xmlns="" xmlns:a16="http://schemas.microsoft.com/office/drawing/2014/main" id="{00000000-0008-0000-0100-00009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15" name="Picture 16" hidden="1">
          <a:extLst>
            <a:ext uri="{FF2B5EF4-FFF2-40B4-BE49-F238E27FC236}">
              <a16:creationId xmlns="" xmlns:a16="http://schemas.microsoft.com/office/drawing/2014/main" id="{00000000-0008-0000-0100-00009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16" name="Picture 17" hidden="1">
          <a:extLst>
            <a:ext uri="{FF2B5EF4-FFF2-40B4-BE49-F238E27FC236}">
              <a16:creationId xmlns="" xmlns:a16="http://schemas.microsoft.com/office/drawing/2014/main" id="{00000000-0008-0000-0100-00009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17" name="Picture 16" hidden="1">
          <a:extLst>
            <a:ext uri="{FF2B5EF4-FFF2-40B4-BE49-F238E27FC236}">
              <a16:creationId xmlns="" xmlns:a16="http://schemas.microsoft.com/office/drawing/2014/main" id="{00000000-0008-0000-0100-00009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18" name="Picture 17" hidden="1">
          <a:extLst>
            <a:ext uri="{FF2B5EF4-FFF2-40B4-BE49-F238E27FC236}">
              <a16:creationId xmlns="" xmlns:a16="http://schemas.microsoft.com/office/drawing/2014/main" id="{00000000-0008-0000-0100-00009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19" name="Picture 16" hidden="1">
          <a:extLst>
            <a:ext uri="{FF2B5EF4-FFF2-40B4-BE49-F238E27FC236}">
              <a16:creationId xmlns="" xmlns:a16="http://schemas.microsoft.com/office/drawing/2014/main" id="{00000000-0008-0000-0100-00009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20" name="Picture 17" hidden="1">
          <a:extLst>
            <a:ext uri="{FF2B5EF4-FFF2-40B4-BE49-F238E27FC236}">
              <a16:creationId xmlns="" xmlns:a16="http://schemas.microsoft.com/office/drawing/2014/main" id="{00000000-0008-0000-0100-00009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21" name="Picture 16" hidden="1">
          <a:extLst>
            <a:ext uri="{FF2B5EF4-FFF2-40B4-BE49-F238E27FC236}">
              <a16:creationId xmlns="" xmlns:a16="http://schemas.microsoft.com/office/drawing/2014/main" id="{00000000-0008-0000-0100-00009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22" name="Picture 17" hidden="1">
          <a:extLst>
            <a:ext uri="{FF2B5EF4-FFF2-40B4-BE49-F238E27FC236}">
              <a16:creationId xmlns="" xmlns:a16="http://schemas.microsoft.com/office/drawing/2014/main" id="{00000000-0008-0000-0100-00009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23" name="Picture 16" hidden="1">
          <a:extLst>
            <a:ext uri="{FF2B5EF4-FFF2-40B4-BE49-F238E27FC236}">
              <a16:creationId xmlns="" xmlns:a16="http://schemas.microsoft.com/office/drawing/2014/main" id="{00000000-0008-0000-0100-00009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24" name="Picture 17" hidden="1">
          <a:extLst>
            <a:ext uri="{FF2B5EF4-FFF2-40B4-BE49-F238E27FC236}">
              <a16:creationId xmlns="" xmlns:a16="http://schemas.microsoft.com/office/drawing/2014/main" id="{00000000-0008-0000-0100-00009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25" name="Picture 16" hidden="1">
          <a:extLst>
            <a:ext uri="{FF2B5EF4-FFF2-40B4-BE49-F238E27FC236}">
              <a16:creationId xmlns="" xmlns:a16="http://schemas.microsoft.com/office/drawing/2014/main" id="{00000000-0008-0000-0100-00009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26" name="Picture 17" hidden="1">
          <a:extLst>
            <a:ext uri="{FF2B5EF4-FFF2-40B4-BE49-F238E27FC236}">
              <a16:creationId xmlns="" xmlns:a16="http://schemas.microsoft.com/office/drawing/2014/main" id="{00000000-0008-0000-0100-00009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27" name="Picture 16" hidden="1">
          <a:extLst>
            <a:ext uri="{FF2B5EF4-FFF2-40B4-BE49-F238E27FC236}">
              <a16:creationId xmlns="" xmlns:a16="http://schemas.microsoft.com/office/drawing/2014/main" id="{00000000-0008-0000-0100-00009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28" name="Picture 17" hidden="1">
          <a:extLst>
            <a:ext uri="{FF2B5EF4-FFF2-40B4-BE49-F238E27FC236}">
              <a16:creationId xmlns="" xmlns:a16="http://schemas.microsoft.com/office/drawing/2014/main" id="{00000000-0008-0000-0100-0000A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29" name="Picture 16" hidden="1">
          <a:extLst>
            <a:ext uri="{FF2B5EF4-FFF2-40B4-BE49-F238E27FC236}">
              <a16:creationId xmlns="" xmlns:a16="http://schemas.microsoft.com/office/drawing/2014/main" id="{00000000-0008-0000-0100-0000A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30" name="Picture 17" hidden="1">
          <a:extLst>
            <a:ext uri="{FF2B5EF4-FFF2-40B4-BE49-F238E27FC236}">
              <a16:creationId xmlns="" xmlns:a16="http://schemas.microsoft.com/office/drawing/2014/main" id="{00000000-0008-0000-0100-0000A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31" name="Picture 16" hidden="1">
          <a:extLst>
            <a:ext uri="{FF2B5EF4-FFF2-40B4-BE49-F238E27FC236}">
              <a16:creationId xmlns="" xmlns:a16="http://schemas.microsoft.com/office/drawing/2014/main" id="{00000000-0008-0000-0100-0000A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32" name="Picture 17" hidden="1">
          <a:extLst>
            <a:ext uri="{FF2B5EF4-FFF2-40B4-BE49-F238E27FC236}">
              <a16:creationId xmlns="" xmlns:a16="http://schemas.microsoft.com/office/drawing/2014/main" id="{00000000-0008-0000-0100-0000A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33" name="Picture 16" hidden="1">
          <a:extLst>
            <a:ext uri="{FF2B5EF4-FFF2-40B4-BE49-F238E27FC236}">
              <a16:creationId xmlns="" xmlns:a16="http://schemas.microsoft.com/office/drawing/2014/main" id="{00000000-0008-0000-0100-0000A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34" name="Picture 17" hidden="1">
          <a:extLst>
            <a:ext uri="{FF2B5EF4-FFF2-40B4-BE49-F238E27FC236}">
              <a16:creationId xmlns="" xmlns:a16="http://schemas.microsoft.com/office/drawing/2014/main" id="{00000000-0008-0000-0100-0000A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35" name="Picture 16" hidden="1">
          <a:extLst>
            <a:ext uri="{FF2B5EF4-FFF2-40B4-BE49-F238E27FC236}">
              <a16:creationId xmlns="" xmlns:a16="http://schemas.microsoft.com/office/drawing/2014/main" id="{00000000-0008-0000-0100-0000A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36" name="Picture 17" hidden="1">
          <a:extLst>
            <a:ext uri="{FF2B5EF4-FFF2-40B4-BE49-F238E27FC236}">
              <a16:creationId xmlns="" xmlns:a16="http://schemas.microsoft.com/office/drawing/2014/main" id="{00000000-0008-0000-0100-0000A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37" name="Picture 16" hidden="1">
          <a:extLst>
            <a:ext uri="{FF2B5EF4-FFF2-40B4-BE49-F238E27FC236}">
              <a16:creationId xmlns="" xmlns:a16="http://schemas.microsoft.com/office/drawing/2014/main" id="{00000000-0008-0000-0100-0000A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38" name="Picture 17" hidden="1">
          <a:extLst>
            <a:ext uri="{FF2B5EF4-FFF2-40B4-BE49-F238E27FC236}">
              <a16:creationId xmlns="" xmlns:a16="http://schemas.microsoft.com/office/drawing/2014/main" id="{00000000-0008-0000-0100-0000A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39" name="Picture 16" hidden="1">
          <a:extLst>
            <a:ext uri="{FF2B5EF4-FFF2-40B4-BE49-F238E27FC236}">
              <a16:creationId xmlns="" xmlns:a16="http://schemas.microsoft.com/office/drawing/2014/main" id="{00000000-0008-0000-0100-0000A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40" name="Picture 17" hidden="1">
          <a:extLst>
            <a:ext uri="{FF2B5EF4-FFF2-40B4-BE49-F238E27FC236}">
              <a16:creationId xmlns="" xmlns:a16="http://schemas.microsoft.com/office/drawing/2014/main" id="{00000000-0008-0000-0100-0000A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41" name="Picture 16" hidden="1">
          <a:extLst>
            <a:ext uri="{FF2B5EF4-FFF2-40B4-BE49-F238E27FC236}">
              <a16:creationId xmlns="" xmlns:a16="http://schemas.microsoft.com/office/drawing/2014/main" id="{00000000-0008-0000-0100-0000A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42" name="Picture 17" hidden="1">
          <a:extLst>
            <a:ext uri="{FF2B5EF4-FFF2-40B4-BE49-F238E27FC236}">
              <a16:creationId xmlns="" xmlns:a16="http://schemas.microsoft.com/office/drawing/2014/main" id="{00000000-0008-0000-0100-0000A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43" name="Picture 16" hidden="1">
          <a:extLst>
            <a:ext uri="{FF2B5EF4-FFF2-40B4-BE49-F238E27FC236}">
              <a16:creationId xmlns="" xmlns:a16="http://schemas.microsoft.com/office/drawing/2014/main" id="{00000000-0008-0000-0100-0000A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44" name="Picture 17" hidden="1">
          <a:extLst>
            <a:ext uri="{FF2B5EF4-FFF2-40B4-BE49-F238E27FC236}">
              <a16:creationId xmlns="" xmlns:a16="http://schemas.microsoft.com/office/drawing/2014/main" id="{00000000-0008-0000-0100-0000B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45" name="Picture 16" hidden="1">
          <a:extLst>
            <a:ext uri="{FF2B5EF4-FFF2-40B4-BE49-F238E27FC236}">
              <a16:creationId xmlns="" xmlns:a16="http://schemas.microsoft.com/office/drawing/2014/main" id="{00000000-0008-0000-0100-0000B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46" name="Picture 17" hidden="1">
          <a:extLst>
            <a:ext uri="{FF2B5EF4-FFF2-40B4-BE49-F238E27FC236}">
              <a16:creationId xmlns="" xmlns:a16="http://schemas.microsoft.com/office/drawing/2014/main" id="{00000000-0008-0000-0100-0000B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47" name="Picture 16" hidden="1">
          <a:extLst>
            <a:ext uri="{FF2B5EF4-FFF2-40B4-BE49-F238E27FC236}">
              <a16:creationId xmlns="" xmlns:a16="http://schemas.microsoft.com/office/drawing/2014/main" id="{00000000-0008-0000-0100-0000B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48" name="Picture 17" hidden="1">
          <a:extLst>
            <a:ext uri="{FF2B5EF4-FFF2-40B4-BE49-F238E27FC236}">
              <a16:creationId xmlns="" xmlns:a16="http://schemas.microsoft.com/office/drawing/2014/main" id="{00000000-0008-0000-0100-0000B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49" name="Picture 16" hidden="1">
          <a:extLst>
            <a:ext uri="{FF2B5EF4-FFF2-40B4-BE49-F238E27FC236}">
              <a16:creationId xmlns="" xmlns:a16="http://schemas.microsoft.com/office/drawing/2014/main" id="{00000000-0008-0000-0100-0000B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50" name="Picture 17" hidden="1">
          <a:extLst>
            <a:ext uri="{FF2B5EF4-FFF2-40B4-BE49-F238E27FC236}">
              <a16:creationId xmlns="" xmlns:a16="http://schemas.microsoft.com/office/drawing/2014/main" id="{00000000-0008-0000-0100-0000B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51" name="Picture 16" hidden="1">
          <a:extLst>
            <a:ext uri="{FF2B5EF4-FFF2-40B4-BE49-F238E27FC236}">
              <a16:creationId xmlns="" xmlns:a16="http://schemas.microsoft.com/office/drawing/2014/main" id="{00000000-0008-0000-0100-0000B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52" name="Picture 17" hidden="1">
          <a:extLst>
            <a:ext uri="{FF2B5EF4-FFF2-40B4-BE49-F238E27FC236}">
              <a16:creationId xmlns="" xmlns:a16="http://schemas.microsoft.com/office/drawing/2014/main" id="{00000000-0008-0000-0100-0000B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53" name="Picture 16" hidden="1">
          <a:extLst>
            <a:ext uri="{FF2B5EF4-FFF2-40B4-BE49-F238E27FC236}">
              <a16:creationId xmlns="" xmlns:a16="http://schemas.microsoft.com/office/drawing/2014/main" id="{00000000-0008-0000-0100-0000B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54" name="Picture 17" hidden="1">
          <a:extLst>
            <a:ext uri="{FF2B5EF4-FFF2-40B4-BE49-F238E27FC236}">
              <a16:creationId xmlns="" xmlns:a16="http://schemas.microsoft.com/office/drawing/2014/main" id="{00000000-0008-0000-0100-0000B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55" name="Picture 16" hidden="1">
          <a:extLst>
            <a:ext uri="{FF2B5EF4-FFF2-40B4-BE49-F238E27FC236}">
              <a16:creationId xmlns="" xmlns:a16="http://schemas.microsoft.com/office/drawing/2014/main" id="{00000000-0008-0000-0100-0000B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56" name="Picture 17" hidden="1">
          <a:extLst>
            <a:ext uri="{FF2B5EF4-FFF2-40B4-BE49-F238E27FC236}">
              <a16:creationId xmlns="" xmlns:a16="http://schemas.microsoft.com/office/drawing/2014/main" id="{00000000-0008-0000-0100-0000B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57" name="Picture 16" hidden="1">
          <a:extLst>
            <a:ext uri="{FF2B5EF4-FFF2-40B4-BE49-F238E27FC236}">
              <a16:creationId xmlns="" xmlns:a16="http://schemas.microsoft.com/office/drawing/2014/main" id="{00000000-0008-0000-0100-0000B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58" name="Picture 17" hidden="1">
          <a:extLst>
            <a:ext uri="{FF2B5EF4-FFF2-40B4-BE49-F238E27FC236}">
              <a16:creationId xmlns="" xmlns:a16="http://schemas.microsoft.com/office/drawing/2014/main" id="{00000000-0008-0000-0100-0000B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59" name="Picture 16" hidden="1">
          <a:extLst>
            <a:ext uri="{FF2B5EF4-FFF2-40B4-BE49-F238E27FC236}">
              <a16:creationId xmlns="" xmlns:a16="http://schemas.microsoft.com/office/drawing/2014/main" id="{00000000-0008-0000-0100-0000B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60" name="Picture 17" hidden="1">
          <a:extLst>
            <a:ext uri="{FF2B5EF4-FFF2-40B4-BE49-F238E27FC236}">
              <a16:creationId xmlns="" xmlns:a16="http://schemas.microsoft.com/office/drawing/2014/main" id="{00000000-0008-0000-0100-0000C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61" name="Picture 16" hidden="1">
          <a:extLst>
            <a:ext uri="{FF2B5EF4-FFF2-40B4-BE49-F238E27FC236}">
              <a16:creationId xmlns="" xmlns:a16="http://schemas.microsoft.com/office/drawing/2014/main" id="{00000000-0008-0000-0100-0000C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62" name="Picture 17" hidden="1">
          <a:extLst>
            <a:ext uri="{FF2B5EF4-FFF2-40B4-BE49-F238E27FC236}">
              <a16:creationId xmlns="" xmlns:a16="http://schemas.microsoft.com/office/drawing/2014/main" id="{00000000-0008-0000-0100-0000C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63" name="Picture 16" hidden="1">
          <a:extLst>
            <a:ext uri="{FF2B5EF4-FFF2-40B4-BE49-F238E27FC236}">
              <a16:creationId xmlns="" xmlns:a16="http://schemas.microsoft.com/office/drawing/2014/main" id="{00000000-0008-0000-0100-0000C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64" name="Picture 17" hidden="1">
          <a:extLst>
            <a:ext uri="{FF2B5EF4-FFF2-40B4-BE49-F238E27FC236}">
              <a16:creationId xmlns="" xmlns:a16="http://schemas.microsoft.com/office/drawing/2014/main" id="{00000000-0008-0000-0100-0000C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65" name="Picture 16" hidden="1">
          <a:extLst>
            <a:ext uri="{FF2B5EF4-FFF2-40B4-BE49-F238E27FC236}">
              <a16:creationId xmlns="" xmlns:a16="http://schemas.microsoft.com/office/drawing/2014/main" id="{00000000-0008-0000-0100-0000C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66" name="Picture 17" hidden="1">
          <a:extLst>
            <a:ext uri="{FF2B5EF4-FFF2-40B4-BE49-F238E27FC236}">
              <a16:creationId xmlns="" xmlns:a16="http://schemas.microsoft.com/office/drawing/2014/main" id="{00000000-0008-0000-0100-0000C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67" name="Picture 16" hidden="1">
          <a:extLst>
            <a:ext uri="{FF2B5EF4-FFF2-40B4-BE49-F238E27FC236}">
              <a16:creationId xmlns="" xmlns:a16="http://schemas.microsoft.com/office/drawing/2014/main" id="{00000000-0008-0000-0100-0000C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68" name="Picture 17" hidden="1">
          <a:extLst>
            <a:ext uri="{FF2B5EF4-FFF2-40B4-BE49-F238E27FC236}">
              <a16:creationId xmlns="" xmlns:a16="http://schemas.microsoft.com/office/drawing/2014/main" id="{00000000-0008-0000-0100-0000C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69" name="Picture 16" hidden="1">
          <a:extLst>
            <a:ext uri="{FF2B5EF4-FFF2-40B4-BE49-F238E27FC236}">
              <a16:creationId xmlns="" xmlns:a16="http://schemas.microsoft.com/office/drawing/2014/main" id="{00000000-0008-0000-0100-0000C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70" name="Picture 17" hidden="1">
          <a:extLst>
            <a:ext uri="{FF2B5EF4-FFF2-40B4-BE49-F238E27FC236}">
              <a16:creationId xmlns="" xmlns:a16="http://schemas.microsoft.com/office/drawing/2014/main" id="{00000000-0008-0000-0100-0000C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71" name="Picture 16" hidden="1">
          <a:extLst>
            <a:ext uri="{FF2B5EF4-FFF2-40B4-BE49-F238E27FC236}">
              <a16:creationId xmlns="" xmlns:a16="http://schemas.microsoft.com/office/drawing/2014/main" id="{00000000-0008-0000-0100-0000C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72" name="Picture 17" hidden="1">
          <a:extLst>
            <a:ext uri="{FF2B5EF4-FFF2-40B4-BE49-F238E27FC236}">
              <a16:creationId xmlns="" xmlns:a16="http://schemas.microsoft.com/office/drawing/2014/main" id="{00000000-0008-0000-0100-0000C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73" name="Picture 16" hidden="1">
          <a:extLst>
            <a:ext uri="{FF2B5EF4-FFF2-40B4-BE49-F238E27FC236}">
              <a16:creationId xmlns="" xmlns:a16="http://schemas.microsoft.com/office/drawing/2014/main" id="{00000000-0008-0000-0100-0000C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74" name="Picture 17" hidden="1">
          <a:extLst>
            <a:ext uri="{FF2B5EF4-FFF2-40B4-BE49-F238E27FC236}">
              <a16:creationId xmlns="" xmlns:a16="http://schemas.microsoft.com/office/drawing/2014/main" id="{00000000-0008-0000-0100-0000C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75" name="Picture 16" hidden="1">
          <a:extLst>
            <a:ext uri="{FF2B5EF4-FFF2-40B4-BE49-F238E27FC236}">
              <a16:creationId xmlns="" xmlns:a16="http://schemas.microsoft.com/office/drawing/2014/main" id="{00000000-0008-0000-0100-0000C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76" name="Picture 17" hidden="1">
          <a:extLst>
            <a:ext uri="{FF2B5EF4-FFF2-40B4-BE49-F238E27FC236}">
              <a16:creationId xmlns="" xmlns:a16="http://schemas.microsoft.com/office/drawing/2014/main" id="{00000000-0008-0000-0100-0000D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77" name="Picture 16" hidden="1">
          <a:extLst>
            <a:ext uri="{FF2B5EF4-FFF2-40B4-BE49-F238E27FC236}">
              <a16:creationId xmlns="" xmlns:a16="http://schemas.microsoft.com/office/drawing/2014/main" id="{00000000-0008-0000-0100-0000D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78" name="Picture 17" hidden="1">
          <a:extLst>
            <a:ext uri="{FF2B5EF4-FFF2-40B4-BE49-F238E27FC236}">
              <a16:creationId xmlns="" xmlns:a16="http://schemas.microsoft.com/office/drawing/2014/main" id="{00000000-0008-0000-0100-0000D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79" name="Picture 16" hidden="1">
          <a:extLst>
            <a:ext uri="{FF2B5EF4-FFF2-40B4-BE49-F238E27FC236}">
              <a16:creationId xmlns="" xmlns:a16="http://schemas.microsoft.com/office/drawing/2014/main" id="{00000000-0008-0000-0100-0000D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80" name="Picture 17" hidden="1">
          <a:extLst>
            <a:ext uri="{FF2B5EF4-FFF2-40B4-BE49-F238E27FC236}">
              <a16:creationId xmlns="" xmlns:a16="http://schemas.microsoft.com/office/drawing/2014/main" id="{00000000-0008-0000-0100-0000D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81" name="Picture 16" hidden="1">
          <a:extLst>
            <a:ext uri="{FF2B5EF4-FFF2-40B4-BE49-F238E27FC236}">
              <a16:creationId xmlns="" xmlns:a16="http://schemas.microsoft.com/office/drawing/2014/main" id="{00000000-0008-0000-0100-0000D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82" name="Picture 17" hidden="1">
          <a:extLst>
            <a:ext uri="{FF2B5EF4-FFF2-40B4-BE49-F238E27FC236}">
              <a16:creationId xmlns="" xmlns:a16="http://schemas.microsoft.com/office/drawing/2014/main" id="{00000000-0008-0000-0100-0000D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83" name="Picture 16" hidden="1">
          <a:extLst>
            <a:ext uri="{FF2B5EF4-FFF2-40B4-BE49-F238E27FC236}">
              <a16:creationId xmlns="" xmlns:a16="http://schemas.microsoft.com/office/drawing/2014/main" id="{00000000-0008-0000-0100-0000D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84" name="Picture 17" hidden="1">
          <a:extLst>
            <a:ext uri="{FF2B5EF4-FFF2-40B4-BE49-F238E27FC236}">
              <a16:creationId xmlns="" xmlns:a16="http://schemas.microsoft.com/office/drawing/2014/main" id="{00000000-0008-0000-0100-0000D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85" name="Picture 16" hidden="1">
          <a:extLst>
            <a:ext uri="{FF2B5EF4-FFF2-40B4-BE49-F238E27FC236}">
              <a16:creationId xmlns="" xmlns:a16="http://schemas.microsoft.com/office/drawing/2014/main" id="{00000000-0008-0000-0100-0000D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86" name="Picture 17" hidden="1">
          <a:extLst>
            <a:ext uri="{FF2B5EF4-FFF2-40B4-BE49-F238E27FC236}">
              <a16:creationId xmlns="" xmlns:a16="http://schemas.microsoft.com/office/drawing/2014/main" id="{00000000-0008-0000-0100-0000D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87" name="Picture 16" hidden="1">
          <a:extLst>
            <a:ext uri="{FF2B5EF4-FFF2-40B4-BE49-F238E27FC236}">
              <a16:creationId xmlns="" xmlns:a16="http://schemas.microsoft.com/office/drawing/2014/main" id="{00000000-0008-0000-0100-0000D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88" name="Picture 17" hidden="1">
          <a:extLst>
            <a:ext uri="{FF2B5EF4-FFF2-40B4-BE49-F238E27FC236}">
              <a16:creationId xmlns="" xmlns:a16="http://schemas.microsoft.com/office/drawing/2014/main" id="{00000000-0008-0000-0100-0000D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89" name="Picture 16" hidden="1">
          <a:extLst>
            <a:ext uri="{FF2B5EF4-FFF2-40B4-BE49-F238E27FC236}">
              <a16:creationId xmlns="" xmlns:a16="http://schemas.microsoft.com/office/drawing/2014/main" id="{00000000-0008-0000-0100-0000D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90" name="Picture 17" hidden="1">
          <a:extLst>
            <a:ext uri="{FF2B5EF4-FFF2-40B4-BE49-F238E27FC236}">
              <a16:creationId xmlns="" xmlns:a16="http://schemas.microsoft.com/office/drawing/2014/main" id="{00000000-0008-0000-0100-0000D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91" name="Picture 16" hidden="1">
          <a:extLst>
            <a:ext uri="{FF2B5EF4-FFF2-40B4-BE49-F238E27FC236}">
              <a16:creationId xmlns="" xmlns:a16="http://schemas.microsoft.com/office/drawing/2014/main" id="{00000000-0008-0000-0100-0000D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92" name="Picture 17" hidden="1">
          <a:extLst>
            <a:ext uri="{FF2B5EF4-FFF2-40B4-BE49-F238E27FC236}">
              <a16:creationId xmlns="" xmlns:a16="http://schemas.microsoft.com/office/drawing/2014/main" id="{00000000-0008-0000-0100-0000E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93" name="Picture 16" hidden="1">
          <a:extLst>
            <a:ext uri="{FF2B5EF4-FFF2-40B4-BE49-F238E27FC236}">
              <a16:creationId xmlns="" xmlns:a16="http://schemas.microsoft.com/office/drawing/2014/main" id="{00000000-0008-0000-0100-0000E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94" name="Picture 17" hidden="1">
          <a:extLst>
            <a:ext uri="{FF2B5EF4-FFF2-40B4-BE49-F238E27FC236}">
              <a16:creationId xmlns="" xmlns:a16="http://schemas.microsoft.com/office/drawing/2014/main" id="{00000000-0008-0000-0100-0000E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95" name="Picture 16" hidden="1">
          <a:extLst>
            <a:ext uri="{FF2B5EF4-FFF2-40B4-BE49-F238E27FC236}">
              <a16:creationId xmlns="" xmlns:a16="http://schemas.microsoft.com/office/drawing/2014/main" id="{00000000-0008-0000-0100-0000E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96" name="Picture 17" hidden="1">
          <a:extLst>
            <a:ext uri="{FF2B5EF4-FFF2-40B4-BE49-F238E27FC236}">
              <a16:creationId xmlns="" xmlns:a16="http://schemas.microsoft.com/office/drawing/2014/main" id="{00000000-0008-0000-0100-0000E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97" name="Picture 16" hidden="1">
          <a:extLst>
            <a:ext uri="{FF2B5EF4-FFF2-40B4-BE49-F238E27FC236}">
              <a16:creationId xmlns="" xmlns:a16="http://schemas.microsoft.com/office/drawing/2014/main" id="{00000000-0008-0000-0100-0000E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98" name="Picture 17" hidden="1">
          <a:extLst>
            <a:ext uri="{FF2B5EF4-FFF2-40B4-BE49-F238E27FC236}">
              <a16:creationId xmlns="" xmlns:a16="http://schemas.microsoft.com/office/drawing/2014/main" id="{00000000-0008-0000-0100-0000E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999" name="Picture 16" hidden="1">
          <a:extLst>
            <a:ext uri="{FF2B5EF4-FFF2-40B4-BE49-F238E27FC236}">
              <a16:creationId xmlns="" xmlns:a16="http://schemas.microsoft.com/office/drawing/2014/main" id="{00000000-0008-0000-0100-0000E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00" name="Picture 17" hidden="1">
          <a:extLst>
            <a:ext uri="{FF2B5EF4-FFF2-40B4-BE49-F238E27FC236}">
              <a16:creationId xmlns="" xmlns:a16="http://schemas.microsoft.com/office/drawing/2014/main" id="{00000000-0008-0000-0100-0000E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01" name="Picture 16" hidden="1">
          <a:extLst>
            <a:ext uri="{FF2B5EF4-FFF2-40B4-BE49-F238E27FC236}">
              <a16:creationId xmlns="" xmlns:a16="http://schemas.microsoft.com/office/drawing/2014/main" id="{00000000-0008-0000-0100-0000E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02" name="Picture 17" hidden="1">
          <a:extLst>
            <a:ext uri="{FF2B5EF4-FFF2-40B4-BE49-F238E27FC236}">
              <a16:creationId xmlns="" xmlns:a16="http://schemas.microsoft.com/office/drawing/2014/main" id="{00000000-0008-0000-0100-0000E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03" name="Picture 16" hidden="1">
          <a:extLst>
            <a:ext uri="{FF2B5EF4-FFF2-40B4-BE49-F238E27FC236}">
              <a16:creationId xmlns="" xmlns:a16="http://schemas.microsoft.com/office/drawing/2014/main" id="{00000000-0008-0000-0100-0000E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04" name="Picture 17" hidden="1">
          <a:extLst>
            <a:ext uri="{FF2B5EF4-FFF2-40B4-BE49-F238E27FC236}">
              <a16:creationId xmlns="" xmlns:a16="http://schemas.microsoft.com/office/drawing/2014/main" id="{00000000-0008-0000-0100-0000E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05" name="Picture 16" hidden="1">
          <a:extLst>
            <a:ext uri="{FF2B5EF4-FFF2-40B4-BE49-F238E27FC236}">
              <a16:creationId xmlns="" xmlns:a16="http://schemas.microsoft.com/office/drawing/2014/main" id="{00000000-0008-0000-0100-0000E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06" name="Picture 17" hidden="1">
          <a:extLst>
            <a:ext uri="{FF2B5EF4-FFF2-40B4-BE49-F238E27FC236}">
              <a16:creationId xmlns="" xmlns:a16="http://schemas.microsoft.com/office/drawing/2014/main" id="{00000000-0008-0000-0100-0000E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07" name="Picture 16" hidden="1">
          <a:extLst>
            <a:ext uri="{FF2B5EF4-FFF2-40B4-BE49-F238E27FC236}">
              <a16:creationId xmlns="" xmlns:a16="http://schemas.microsoft.com/office/drawing/2014/main" id="{00000000-0008-0000-0100-0000E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08" name="Picture 17" hidden="1">
          <a:extLst>
            <a:ext uri="{FF2B5EF4-FFF2-40B4-BE49-F238E27FC236}">
              <a16:creationId xmlns="" xmlns:a16="http://schemas.microsoft.com/office/drawing/2014/main" id="{00000000-0008-0000-0100-0000F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09" name="Picture 16" hidden="1">
          <a:extLst>
            <a:ext uri="{FF2B5EF4-FFF2-40B4-BE49-F238E27FC236}">
              <a16:creationId xmlns="" xmlns:a16="http://schemas.microsoft.com/office/drawing/2014/main" id="{00000000-0008-0000-0100-0000F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10" name="Picture 17" hidden="1">
          <a:extLst>
            <a:ext uri="{FF2B5EF4-FFF2-40B4-BE49-F238E27FC236}">
              <a16:creationId xmlns="" xmlns:a16="http://schemas.microsoft.com/office/drawing/2014/main" id="{00000000-0008-0000-0100-0000F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11" name="Picture 16" hidden="1">
          <a:extLst>
            <a:ext uri="{FF2B5EF4-FFF2-40B4-BE49-F238E27FC236}">
              <a16:creationId xmlns="" xmlns:a16="http://schemas.microsoft.com/office/drawing/2014/main" id="{00000000-0008-0000-0100-0000F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12" name="Picture 17" hidden="1">
          <a:extLst>
            <a:ext uri="{FF2B5EF4-FFF2-40B4-BE49-F238E27FC236}">
              <a16:creationId xmlns="" xmlns:a16="http://schemas.microsoft.com/office/drawing/2014/main" id="{00000000-0008-0000-0100-0000F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13" name="Picture 16" hidden="1">
          <a:extLst>
            <a:ext uri="{FF2B5EF4-FFF2-40B4-BE49-F238E27FC236}">
              <a16:creationId xmlns="" xmlns:a16="http://schemas.microsoft.com/office/drawing/2014/main" id="{00000000-0008-0000-0100-0000F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14" name="Picture 17" hidden="1">
          <a:extLst>
            <a:ext uri="{FF2B5EF4-FFF2-40B4-BE49-F238E27FC236}">
              <a16:creationId xmlns="" xmlns:a16="http://schemas.microsoft.com/office/drawing/2014/main" id="{00000000-0008-0000-0100-0000F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15" name="Picture 16" hidden="1">
          <a:extLst>
            <a:ext uri="{FF2B5EF4-FFF2-40B4-BE49-F238E27FC236}">
              <a16:creationId xmlns="" xmlns:a16="http://schemas.microsoft.com/office/drawing/2014/main" id="{00000000-0008-0000-0100-0000F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16" name="Picture 17" hidden="1">
          <a:extLst>
            <a:ext uri="{FF2B5EF4-FFF2-40B4-BE49-F238E27FC236}">
              <a16:creationId xmlns="" xmlns:a16="http://schemas.microsoft.com/office/drawing/2014/main" id="{00000000-0008-0000-0100-0000F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17" name="Picture 16" hidden="1">
          <a:extLst>
            <a:ext uri="{FF2B5EF4-FFF2-40B4-BE49-F238E27FC236}">
              <a16:creationId xmlns="" xmlns:a16="http://schemas.microsoft.com/office/drawing/2014/main" id="{00000000-0008-0000-0100-0000F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18" name="Picture 17" hidden="1">
          <a:extLst>
            <a:ext uri="{FF2B5EF4-FFF2-40B4-BE49-F238E27FC236}">
              <a16:creationId xmlns="" xmlns:a16="http://schemas.microsoft.com/office/drawing/2014/main" id="{00000000-0008-0000-0100-0000F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19" name="Picture 16" hidden="1">
          <a:extLst>
            <a:ext uri="{FF2B5EF4-FFF2-40B4-BE49-F238E27FC236}">
              <a16:creationId xmlns="" xmlns:a16="http://schemas.microsoft.com/office/drawing/2014/main" id="{00000000-0008-0000-0100-0000F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295275</xdr:colOff>
      <xdr:row>114</xdr:row>
      <xdr:rowOff>38100</xdr:rowOff>
    </xdr:to>
    <xdr:pic>
      <xdr:nvPicPr>
        <xdr:cNvPr id="1020" name="Picture 17" hidden="1">
          <a:extLst>
            <a:ext uri="{FF2B5EF4-FFF2-40B4-BE49-F238E27FC236}">
              <a16:creationId xmlns="" xmlns:a16="http://schemas.microsoft.com/office/drawing/2014/main" id="{00000000-0008-0000-0100-0000F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21" name="Picture 16" hidden="1">
          <a:extLst>
            <a:ext uri="{FF2B5EF4-FFF2-40B4-BE49-F238E27FC236}">
              <a16:creationId xmlns="" xmlns:a16="http://schemas.microsoft.com/office/drawing/2014/main" id="{00000000-0008-0000-0100-0000F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22" name="Picture 17" hidden="1">
          <a:extLst>
            <a:ext uri="{FF2B5EF4-FFF2-40B4-BE49-F238E27FC236}">
              <a16:creationId xmlns="" xmlns:a16="http://schemas.microsoft.com/office/drawing/2014/main" id="{00000000-0008-0000-0100-0000F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23" name="Picture 16" hidden="1">
          <a:extLst>
            <a:ext uri="{FF2B5EF4-FFF2-40B4-BE49-F238E27FC236}">
              <a16:creationId xmlns="" xmlns:a16="http://schemas.microsoft.com/office/drawing/2014/main" id="{00000000-0008-0000-0100-0000F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24" name="Picture 17" hidden="1">
          <a:extLst>
            <a:ext uri="{FF2B5EF4-FFF2-40B4-BE49-F238E27FC236}">
              <a16:creationId xmlns="" xmlns:a16="http://schemas.microsoft.com/office/drawing/2014/main" id="{00000000-0008-0000-0100-00000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25" name="Picture 16" hidden="1">
          <a:extLst>
            <a:ext uri="{FF2B5EF4-FFF2-40B4-BE49-F238E27FC236}">
              <a16:creationId xmlns="" xmlns:a16="http://schemas.microsoft.com/office/drawing/2014/main" id="{00000000-0008-0000-0100-00000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26" name="Picture 17" hidden="1">
          <a:extLst>
            <a:ext uri="{FF2B5EF4-FFF2-40B4-BE49-F238E27FC236}">
              <a16:creationId xmlns="" xmlns:a16="http://schemas.microsoft.com/office/drawing/2014/main" id="{00000000-0008-0000-0100-00000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27" name="Picture 16" hidden="1">
          <a:extLst>
            <a:ext uri="{FF2B5EF4-FFF2-40B4-BE49-F238E27FC236}">
              <a16:creationId xmlns="" xmlns:a16="http://schemas.microsoft.com/office/drawing/2014/main" id="{00000000-0008-0000-0100-00000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28" name="Picture 17" hidden="1">
          <a:extLst>
            <a:ext uri="{FF2B5EF4-FFF2-40B4-BE49-F238E27FC236}">
              <a16:creationId xmlns="" xmlns:a16="http://schemas.microsoft.com/office/drawing/2014/main" id="{00000000-0008-0000-0100-00000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29" name="Picture 16" hidden="1">
          <a:extLst>
            <a:ext uri="{FF2B5EF4-FFF2-40B4-BE49-F238E27FC236}">
              <a16:creationId xmlns="" xmlns:a16="http://schemas.microsoft.com/office/drawing/2014/main" id="{00000000-0008-0000-0100-00000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30" name="Picture 17" hidden="1">
          <a:extLst>
            <a:ext uri="{FF2B5EF4-FFF2-40B4-BE49-F238E27FC236}">
              <a16:creationId xmlns="" xmlns:a16="http://schemas.microsoft.com/office/drawing/2014/main" id="{00000000-0008-0000-0100-00000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31" name="Picture 16" hidden="1">
          <a:extLst>
            <a:ext uri="{FF2B5EF4-FFF2-40B4-BE49-F238E27FC236}">
              <a16:creationId xmlns="" xmlns:a16="http://schemas.microsoft.com/office/drawing/2014/main" id="{00000000-0008-0000-0100-00000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32" name="Picture 17" hidden="1">
          <a:extLst>
            <a:ext uri="{FF2B5EF4-FFF2-40B4-BE49-F238E27FC236}">
              <a16:creationId xmlns="" xmlns:a16="http://schemas.microsoft.com/office/drawing/2014/main" id="{00000000-0008-0000-0100-00000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33" name="Picture 16" hidden="1">
          <a:extLst>
            <a:ext uri="{FF2B5EF4-FFF2-40B4-BE49-F238E27FC236}">
              <a16:creationId xmlns="" xmlns:a16="http://schemas.microsoft.com/office/drawing/2014/main" id="{00000000-0008-0000-0100-00000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34" name="Picture 17" hidden="1">
          <a:extLst>
            <a:ext uri="{FF2B5EF4-FFF2-40B4-BE49-F238E27FC236}">
              <a16:creationId xmlns="" xmlns:a16="http://schemas.microsoft.com/office/drawing/2014/main" id="{00000000-0008-0000-0100-00000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35" name="Picture 16" hidden="1">
          <a:extLst>
            <a:ext uri="{FF2B5EF4-FFF2-40B4-BE49-F238E27FC236}">
              <a16:creationId xmlns="" xmlns:a16="http://schemas.microsoft.com/office/drawing/2014/main" id="{00000000-0008-0000-0100-00000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36" name="Picture 17" hidden="1">
          <a:extLst>
            <a:ext uri="{FF2B5EF4-FFF2-40B4-BE49-F238E27FC236}">
              <a16:creationId xmlns="" xmlns:a16="http://schemas.microsoft.com/office/drawing/2014/main" id="{00000000-0008-0000-0100-00000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37" name="Picture 16" hidden="1">
          <a:extLst>
            <a:ext uri="{FF2B5EF4-FFF2-40B4-BE49-F238E27FC236}">
              <a16:creationId xmlns="" xmlns:a16="http://schemas.microsoft.com/office/drawing/2014/main" id="{00000000-0008-0000-0100-00000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38" name="Picture 17" hidden="1">
          <a:extLst>
            <a:ext uri="{FF2B5EF4-FFF2-40B4-BE49-F238E27FC236}">
              <a16:creationId xmlns="" xmlns:a16="http://schemas.microsoft.com/office/drawing/2014/main" id="{00000000-0008-0000-0100-00000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39" name="Picture 16" hidden="1">
          <a:extLst>
            <a:ext uri="{FF2B5EF4-FFF2-40B4-BE49-F238E27FC236}">
              <a16:creationId xmlns="" xmlns:a16="http://schemas.microsoft.com/office/drawing/2014/main" id="{00000000-0008-0000-0100-00000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40" name="Picture 17" hidden="1">
          <a:extLst>
            <a:ext uri="{FF2B5EF4-FFF2-40B4-BE49-F238E27FC236}">
              <a16:creationId xmlns="" xmlns:a16="http://schemas.microsoft.com/office/drawing/2014/main" id="{00000000-0008-0000-0100-00001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41" name="Picture 16" hidden="1">
          <a:extLst>
            <a:ext uri="{FF2B5EF4-FFF2-40B4-BE49-F238E27FC236}">
              <a16:creationId xmlns="" xmlns:a16="http://schemas.microsoft.com/office/drawing/2014/main" id="{00000000-0008-0000-0100-00001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42" name="Picture 17" hidden="1">
          <a:extLst>
            <a:ext uri="{FF2B5EF4-FFF2-40B4-BE49-F238E27FC236}">
              <a16:creationId xmlns="" xmlns:a16="http://schemas.microsoft.com/office/drawing/2014/main" id="{00000000-0008-0000-0100-00001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43" name="Picture 16" hidden="1">
          <a:extLst>
            <a:ext uri="{FF2B5EF4-FFF2-40B4-BE49-F238E27FC236}">
              <a16:creationId xmlns="" xmlns:a16="http://schemas.microsoft.com/office/drawing/2014/main" id="{00000000-0008-0000-0100-00001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44" name="Picture 17" hidden="1">
          <a:extLst>
            <a:ext uri="{FF2B5EF4-FFF2-40B4-BE49-F238E27FC236}">
              <a16:creationId xmlns="" xmlns:a16="http://schemas.microsoft.com/office/drawing/2014/main" id="{00000000-0008-0000-0100-00001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45" name="Picture 16" hidden="1">
          <a:extLst>
            <a:ext uri="{FF2B5EF4-FFF2-40B4-BE49-F238E27FC236}">
              <a16:creationId xmlns="" xmlns:a16="http://schemas.microsoft.com/office/drawing/2014/main" id="{00000000-0008-0000-0100-00001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46" name="Picture 17" hidden="1">
          <a:extLst>
            <a:ext uri="{FF2B5EF4-FFF2-40B4-BE49-F238E27FC236}">
              <a16:creationId xmlns="" xmlns:a16="http://schemas.microsoft.com/office/drawing/2014/main" id="{00000000-0008-0000-0100-00001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47" name="Picture 16" hidden="1">
          <a:extLst>
            <a:ext uri="{FF2B5EF4-FFF2-40B4-BE49-F238E27FC236}">
              <a16:creationId xmlns="" xmlns:a16="http://schemas.microsoft.com/office/drawing/2014/main" id="{00000000-0008-0000-0100-00001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48" name="Picture 17" hidden="1">
          <a:extLst>
            <a:ext uri="{FF2B5EF4-FFF2-40B4-BE49-F238E27FC236}">
              <a16:creationId xmlns="" xmlns:a16="http://schemas.microsoft.com/office/drawing/2014/main" id="{00000000-0008-0000-0100-00001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49" name="Picture 16" hidden="1">
          <a:extLst>
            <a:ext uri="{FF2B5EF4-FFF2-40B4-BE49-F238E27FC236}">
              <a16:creationId xmlns="" xmlns:a16="http://schemas.microsoft.com/office/drawing/2014/main" id="{00000000-0008-0000-0100-00001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50" name="Picture 17" hidden="1">
          <a:extLst>
            <a:ext uri="{FF2B5EF4-FFF2-40B4-BE49-F238E27FC236}">
              <a16:creationId xmlns="" xmlns:a16="http://schemas.microsoft.com/office/drawing/2014/main" id="{00000000-0008-0000-0100-00001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51" name="Picture 16" hidden="1">
          <a:extLst>
            <a:ext uri="{FF2B5EF4-FFF2-40B4-BE49-F238E27FC236}">
              <a16:creationId xmlns="" xmlns:a16="http://schemas.microsoft.com/office/drawing/2014/main" id="{00000000-0008-0000-0100-00001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52" name="Picture 17" hidden="1">
          <a:extLst>
            <a:ext uri="{FF2B5EF4-FFF2-40B4-BE49-F238E27FC236}">
              <a16:creationId xmlns="" xmlns:a16="http://schemas.microsoft.com/office/drawing/2014/main" id="{00000000-0008-0000-0100-00001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53" name="Picture 16" hidden="1">
          <a:extLst>
            <a:ext uri="{FF2B5EF4-FFF2-40B4-BE49-F238E27FC236}">
              <a16:creationId xmlns="" xmlns:a16="http://schemas.microsoft.com/office/drawing/2014/main" id="{00000000-0008-0000-0100-00001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54" name="Picture 17" hidden="1">
          <a:extLst>
            <a:ext uri="{FF2B5EF4-FFF2-40B4-BE49-F238E27FC236}">
              <a16:creationId xmlns="" xmlns:a16="http://schemas.microsoft.com/office/drawing/2014/main" id="{00000000-0008-0000-0100-00001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55" name="Picture 16" hidden="1">
          <a:extLst>
            <a:ext uri="{FF2B5EF4-FFF2-40B4-BE49-F238E27FC236}">
              <a16:creationId xmlns="" xmlns:a16="http://schemas.microsoft.com/office/drawing/2014/main" id="{00000000-0008-0000-0100-00001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56" name="Picture 17" hidden="1">
          <a:extLst>
            <a:ext uri="{FF2B5EF4-FFF2-40B4-BE49-F238E27FC236}">
              <a16:creationId xmlns="" xmlns:a16="http://schemas.microsoft.com/office/drawing/2014/main" id="{00000000-0008-0000-0100-00002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57" name="Picture 16" hidden="1">
          <a:extLst>
            <a:ext uri="{FF2B5EF4-FFF2-40B4-BE49-F238E27FC236}">
              <a16:creationId xmlns="" xmlns:a16="http://schemas.microsoft.com/office/drawing/2014/main" id="{00000000-0008-0000-0100-00002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58" name="Picture 17" hidden="1">
          <a:extLst>
            <a:ext uri="{FF2B5EF4-FFF2-40B4-BE49-F238E27FC236}">
              <a16:creationId xmlns="" xmlns:a16="http://schemas.microsoft.com/office/drawing/2014/main" id="{00000000-0008-0000-0100-00002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59" name="Picture 16" hidden="1">
          <a:extLst>
            <a:ext uri="{FF2B5EF4-FFF2-40B4-BE49-F238E27FC236}">
              <a16:creationId xmlns="" xmlns:a16="http://schemas.microsoft.com/office/drawing/2014/main" id="{00000000-0008-0000-0100-00002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60" name="Picture 17" hidden="1">
          <a:extLst>
            <a:ext uri="{FF2B5EF4-FFF2-40B4-BE49-F238E27FC236}">
              <a16:creationId xmlns="" xmlns:a16="http://schemas.microsoft.com/office/drawing/2014/main" id="{00000000-0008-0000-0100-00002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61" name="Picture 16" hidden="1">
          <a:extLst>
            <a:ext uri="{FF2B5EF4-FFF2-40B4-BE49-F238E27FC236}">
              <a16:creationId xmlns="" xmlns:a16="http://schemas.microsoft.com/office/drawing/2014/main" id="{00000000-0008-0000-0100-00002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62" name="Picture 17" hidden="1">
          <a:extLst>
            <a:ext uri="{FF2B5EF4-FFF2-40B4-BE49-F238E27FC236}">
              <a16:creationId xmlns="" xmlns:a16="http://schemas.microsoft.com/office/drawing/2014/main" id="{00000000-0008-0000-0100-00002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63" name="Picture 16" hidden="1">
          <a:extLst>
            <a:ext uri="{FF2B5EF4-FFF2-40B4-BE49-F238E27FC236}">
              <a16:creationId xmlns="" xmlns:a16="http://schemas.microsoft.com/office/drawing/2014/main" id="{00000000-0008-0000-0100-00002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64" name="Picture 17" hidden="1">
          <a:extLst>
            <a:ext uri="{FF2B5EF4-FFF2-40B4-BE49-F238E27FC236}">
              <a16:creationId xmlns="" xmlns:a16="http://schemas.microsoft.com/office/drawing/2014/main" id="{00000000-0008-0000-0100-00002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65" name="Picture 16" hidden="1">
          <a:extLst>
            <a:ext uri="{FF2B5EF4-FFF2-40B4-BE49-F238E27FC236}">
              <a16:creationId xmlns="" xmlns:a16="http://schemas.microsoft.com/office/drawing/2014/main" id="{00000000-0008-0000-0100-00002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66" name="Picture 17" hidden="1">
          <a:extLst>
            <a:ext uri="{FF2B5EF4-FFF2-40B4-BE49-F238E27FC236}">
              <a16:creationId xmlns="" xmlns:a16="http://schemas.microsoft.com/office/drawing/2014/main" id="{00000000-0008-0000-0100-00002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67" name="Picture 16" hidden="1">
          <a:extLst>
            <a:ext uri="{FF2B5EF4-FFF2-40B4-BE49-F238E27FC236}">
              <a16:creationId xmlns="" xmlns:a16="http://schemas.microsoft.com/office/drawing/2014/main" id="{00000000-0008-0000-0100-00002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68" name="Picture 17" hidden="1">
          <a:extLst>
            <a:ext uri="{FF2B5EF4-FFF2-40B4-BE49-F238E27FC236}">
              <a16:creationId xmlns="" xmlns:a16="http://schemas.microsoft.com/office/drawing/2014/main" id="{00000000-0008-0000-0100-00002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69" name="Picture 16" hidden="1">
          <a:extLst>
            <a:ext uri="{FF2B5EF4-FFF2-40B4-BE49-F238E27FC236}">
              <a16:creationId xmlns="" xmlns:a16="http://schemas.microsoft.com/office/drawing/2014/main" id="{00000000-0008-0000-0100-00002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70" name="Picture 17" hidden="1">
          <a:extLst>
            <a:ext uri="{FF2B5EF4-FFF2-40B4-BE49-F238E27FC236}">
              <a16:creationId xmlns="" xmlns:a16="http://schemas.microsoft.com/office/drawing/2014/main" id="{00000000-0008-0000-0100-00002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71" name="Picture 16" hidden="1">
          <a:extLst>
            <a:ext uri="{FF2B5EF4-FFF2-40B4-BE49-F238E27FC236}">
              <a16:creationId xmlns="" xmlns:a16="http://schemas.microsoft.com/office/drawing/2014/main" id="{00000000-0008-0000-0100-00002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72" name="Picture 17" hidden="1">
          <a:extLst>
            <a:ext uri="{FF2B5EF4-FFF2-40B4-BE49-F238E27FC236}">
              <a16:creationId xmlns="" xmlns:a16="http://schemas.microsoft.com/office/drawing/2014/main" id="{00000000-0008-0000-0100-00003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73" name="Picture 16" hidden="1">
          <a:extLst>
            <a:ext uri="{FF2B5EF4-FFF2-40B4-BE49-F238E27FC236}">
              <a16:creationId xmlns="" xmlns:a16="http://schemas.microsoft.com/office/drawing/2014/main" id="{00000000-0008-0000-0100-00003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74" name="Picture 17" hidden="1">
          <a:extLst>
            <a:ext uri="{FF2B5EF4-FFF2-40B4-BE49-F238E27FC236}">
              <a16:creationId xmlns="" xmlns:a16="http://schemas.microsoft.com/office/drawing/2014/main" id="{00000000-0008-0000-0100-00003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75" name="Picture 16" hidden="1">
          <a:extLst>
            <a:ext uri="{FF2B5EF4-FFF2-40B4-BE49-F238E27FC236}">
              <a16:creationId xmlns="" xmlns:a16="http://schemas.microsoft.com/office/drawing/2014/main" id="{00000000-0008-0000-0100-00003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76" name="Picture 17" hidden="1">
          <a:extLst>
            <a:ext uri="{FF2B5EF4-FFF2-40B4-BE49-F238E27FC236}">
              <a16:creationId xmlns="" xmlns:a16="http://schemas.microsoft.com/office/drawing/2014/main" id="{00000000-0008-0000-0100-00003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77" name="Picture 16" hidden="1">
          <a:extLst>
            <a:ext uri="{FF2B5EF4-FFF2-40B4-BE49-F238E27FC236}">
              <a16:creationId xmlns="" xmlns:a16="http://schemas.microsoft.com/office/drawing/2014/main" id="{00000000-0008-0000-0100-00003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78" name="Picture 17" hidden="1">
          <a:extLst>
            <a:ext uri="{FF2B5EF4-FFF2-40B4-BE49-F238E27FC236}">
              <a16:creationId xmlns="" xmlns:a16="http://schemas.microsoft.com/office/drawing/2014/main" id="{00000000-0008-0000-0100-00003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79" name="Picture 16" hidden="1">
          <a:extLst>
            <a:ext uri="{FF2B5EF4-FFF2-40B4-BE49-F238E27FC236}">
              <a16:creationId xmlns="" xmlns:a16="http://schemas.microsoft.com/office/drawing/2014/main" id="{00000000-0008-0000-0100-00003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80" name="Picture 17" hidden="1">
          <a:extLst>
            <a:ext uri="{FF2B5EF4-FFF2-40B4-BE49-F238E27FC236}">
              <a16:creationId xmlns="" xmlns:a16="http://schemas.microsoft.com/office/drawing/2014/main" id="{00000000-0008-0000-0100-00003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81" name="Picture 16" hidden="1">
          <a:extLst>
            <a:ext uri="{FF2B5EF4-FFF2-40B4-BE49-F238E27FC236}">
              <a16:creationId xmlns="" xmlns:a16="http://schemas.microsoft.com/office/drawing/2014/main" id="{00000000-0008-0000-0100-00003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82" name="Picture 17" hidden="1">
          <a:extLst>
            <a:ext uri="{FF2B5EF4-FFF2-40B4-BE49-F238E27FC236}">
              <a16:creationId xmlns="" xmlns:a16="http://schemas.microsoft.com/office/drawing/2014/main" id="{00000000-0008-0000-0100-00003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83" name="Picture 16" hidden="1">
          <a:extLst>
            <a:ext uri="{FF2B5EF4-FFF2-40B4-BE49-F238E27FC236}">
              <a16:creationId xmlns="" xmlns:a16="http://schemas.microsoft.com/office/drawing/2014/main" id="{00000000-0008-0000-0100-00003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84" name="Picture 17" hidden="1">
          <a:extLst>
            <a:ext uri="{FF2B5EF4-FFF2-40B4-BE49-F238E27FC236}">
              <a16:creationId xmlns="" xmlns:a16="http://schemas.microsoft.com/office/drawing/2014/main" id="{00000000-0008-0000-0100-00003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85" name="Picture 16" hidden="1">
          <a:extLst>
            <a:ext uri="{FF2B5EF4-FFF2-40B4-BE49-F238E27FC236}">
              <a16:creationId xmlns="" xmlns:a16="http://schemas.microsoft.com/office/drawing/2014/main" id="{00000000-0008-0000-0100-00003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86" name="Picture 17" hidden="1">
          <a:extLst>
            <a:ext uri="{FF2B5EF4-FFF2-40B4-BE49-F238E27FC236}">
              <a16:creationId xmlns="" xmlns:a16="http://schemas.microsoft.com/office/drawing/2014/main" id="{00000000-0008-0000-0100-00003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87" name="Picture 16" hidden="1">
          <a:extLst>
            <a:ext uri="{FF2B5EF4-FFF2-40B4-BE49-F238E27FC236}">
              <a16:creationId xmlns="" xmlns:a16="http://schemas.microsoft.com/office/drawing/2014/main" id="{00000000-0008-0000-0100-00003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88" name="Picture 17" hidden="1">
          <a:extLst>
            <a:ext uri="{FF2B5EF4-FFF2-40B4-BE49-F238E27FC236}">
              <a16:creationId xmlns="" xmlns:a16="http://schemas.microsoft.com/office/drawing/2014/main" id="{00000000-0008-0000-0100-00004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89" name="Picture 16" hidden="1">
          <a:extLst>
            <a:ext uri="{FF2B5EF4-FFF2-40B4-BE49-F238E27FC236}">
              <a16:creationId xmlns="" xmlns:a16="http://schemas.microsoft.com/office/drawing/2014/main" id="{00000000-0008-0000-0100-00004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90" name="Picture 17" hidden="1">
          <a:extLst>
            <a:ext uri="{FF2B5EF4-FFF2-40B4-BE49-F238E27FC236}">
              <a16:creationId xmlns="" xmlns:a16="http://schemas.microsoft.com/office/drawing/2014/main" id="{00000000-0008-0000-0100-00004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91" name="Picture 16" hidden="1">
          <a:extLst>
            <a:ext uri="{FF2B5EF4-FFF2-40B4-BE49-F238E27FC236}">
              <a16:creationId xmlns="" xmlns:a16="http://schemas.microsoft.com/office/drawing/2014/main" id="{00000000-0008-0000-0100-00004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92" name="Picture 17" hidden="1">
          <a:extLst>
            <a:ext uri="{FF2B5EF4-FFF2-40B4-BE49-F238E27FC236}">
              <a16:creationId xmlns="" xmlns:a16="http://schemas.microsoft.com/office/drawing/2014/main" id="{00000000-0008-0000-0100-00004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93" name="Picture 16" hidden="1">
          <a:extLst>
            <a:ext uri="{FF2B5EF4-FFF2-40B4-BE49-F238E27FC236}">
              <a16:creationId xmlns="" xmlns:a16="http://schemas.microsoft.com/office/drawing/2014/main" id="{00000000-0008-0000-0100-00004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94" name="Picture 17" hidden="1">
          <a:extLst>
            <a:ext uri="{FF2B5EF4-FFF2-40B4-BE49-F238E27FC236}">
              <a16:creationId xmlns="" xmlns:a16="http://schemas.microsoft.com/office/drawing/2014/main" id="{00000000-0008-0000-0100-00004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95" name="Picture 16" hidden="1">
          <a:extLst>
            <a:ext uri="{FF2B5EF4-FFF2-40B4-BE49-F238E27FC236}">
              <a16:creationId xmlns="" xmlns:a16="http://schemas.microsoft.com/office/drawing/2014/main" id="{00000000-0008-0000-0100-00004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96" name="Picture 17" hidden="1">
          <a:extLst>
            <a:ext uri="{FF2B5EF4-FFF2-40B4-BE49-F238E27FC236}">
              <a16:creationId xmlns="" xmlns:a16="http://schemas.microsoft.com/office/drawing/2014/main" id="{00000000-0008-0000-0100-00004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97" name="Picture 16" hidden="1">
          <a:extLst>
            <a:ext uri="{FF2B5EF4-FFF2-40B4-BE49-F238E27FC236}">
              <a16:creationId xmlns="" xmlns:a16="http://schemas.microsoft.com/office/drawing/2014/main" id="{00000000-0008-0000-0100-00004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98" name="Picture 17" hidden="1">
          <a:extLst>
            <a:ext uri="{FF2B5EF4-FFF2-40B4-BE49-F238E27FC236}">
              <a16:creationId xmlns="" xmlns:a16="http://schemas.microsoft.com/office/drawing/2014/main" id="{00000000-0008-0000-0100-00004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099" name="Picture 16" hidden="1">
          <a:extLst>
            <a:ext uri="{FF2B5EF4-FFF2-40B4-BE49-F238E27FC236}">
              <a16:creationId xmlns="" xmlns:a16="http://schemas.microsoft.com/office/drawing/2014/main" id="{00000000-0008-0000-0100-00004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00" name="Picture 17" hidden="1">
          <a:extLst>
            <a:ext uri="{FF2B5EF4-FFF2-40B4-BE49-F238E27FC236}">
              <a16:creationId xmlns="" xmlns:a16="http://schemas.microsoft.com/office/drawing/2014/main" id="{00000000-0008-0000-0100-00004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01" name="Picture 16" hidden="1">
          <a:extLst>
            <a:ext uri="{FF2B5EF4-FFF2-40B4-BE49-F238E27FC236}">
              <a16:creationId xmlns="" xmlns:a16="http://schemas.microsoft.com/office/drawing/2014/main" id="{00000000-0008-0000-0100-00004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02" name="Picture 17" hidden="1">
          <a:extLst>
            <a:ext uri="{FF2B5EF4-FFF2-40B4-BE49-F238E27FC236}">
              <a16:creationId xmlns="" xmlns:a16="http://schemas.microsoft.com/office/drawing/2014/main" id="{00000000-0008-0000-0100-00004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03" name="Picture 16" hidden="1">
          <a:extLst>
            <a:ext uri="{FF2B5EF4-FFF2-40B4-BE49-F238E27FC236}">
              <a16:creationId xmlns="" xmlns:a16="http://schemas.microsoft.com/office/drawing/2014/main" id="{00000000-0008-0000-0100-00004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04" name="Picture 17" hidden="1">
          <a:extLst>
            <a:ext uri="{FF2B5EF4-FFF2-40B4-BE49-F238E27FC236}">
              <a16:creationId xmlns="" xmlns:a16="http://schemas.microsoft.com/office/drawing/2014/main" id="{00000000-0008-0000-0100-00005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05" name="Picture 16" hidden="1">
          <a:extLst>
            <a:ext uri="{FF2B5EF4-FFF2-40B4-BE49-F238E27FC236}">
              <a16:creationId xmlns="" xmlns:a16="http://schemas.microsoft.com/office/drawing/2014/main" id="{00000000-0008-0000-0100-00005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06" name="Picture 17" hidden="1">
          <a:extLst>
            <a:ext uri="{FF2B5EF4-FFF2-40B4-BE49-F238E27FC236}">
              <a16:creationId xmlns="" xmlns:a16="http://schemas.microsoft.com/office/drawing/2014/main" id="{00000000-0008-0000-0100-00005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07" name="Picture 16" hidden="1">
          <a:extLst>
            <a:ext uri="{FF2B5EF4-FFF2-40B4-BE49-F238E27FC236}">
              <a16:creationId xmlns="" xmlns:a16="http://schemas.microsoft.com/office/drawing/2014/main" id="{00000000-0008-0000-0100-00005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08" name="Picture 17" hidden="1">
          <a:extLst>
            <a:ext uri="{FF2B5EF4-FFF2-40B4-BE49-F238E27FC236}">
              <a16:creationId xmlns="" xmlns:a16="http://schemas.microsoft.com/office/drawing/2014/main" id="{00000000-0008-0000-0100-00005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09" name="Picture 16" hidden="1">
          <a:extLst>
            <a:ext uri="{FF2B5EF4-FFF2-40B4-BE49-F238E27FC236}">
              <a16:creationId xmlns="" xmlns:a16="http://schemas.microsoft.com/office/drawing/2014/main" id="{00000000-0008-0000-0100-00005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10" name="Picture 17" hidden="1">
          <a:extLst>
            <a:ext uri="{FF2B5EF4-FFF2-40B4-BE49-F238E27FC236}">
              <a16:creationId xmlns="" xmlns:a16="http://schemas.microsoft.com/office/drawing/2014/main" id="{00000000-0008-0000-0100-00005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11" name="Picture 16" hidden="1">
          <a:extLst>
            <a:ext uri="{FF2B5EF4-FFF2-40B4-BE49-F238E27FC236}">
              <a16:creationId xmlns="" xmlns:a16="http://schemas.microsoft.com/office/drawing/2014/main" id="{00000000-0008-0000-0100-00005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12" name="Picture 17" hidden="1">
          <a:extLst>
            <a:ext uri="{FF2B5EF4-FFF2-40B4-BE49-F238E27FC236}">
              <a16:creationId xmlns="" xmlns:a16="http://schemas.microsoft.com/office/drawing/2014/main" id="{00000000-0008-0000-0100-00005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13" name="Picture 16" hidden="1">
          <a:extLst>
            <a:ext uri="{FF2B5EF4-FFF2-40B4-BE49-F238E27FC236}">
              <a16:creationId xmlns="" xmlns:a16="http://schemas.microsoft.com/office/drawing/2014/main" id="{00000000-0008-0000-0100-00005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14" name="Picture 17" hidden="1">
          <a:extLst>
            <a:ext uri="{FF2B5EF4-FFF2-40B4-BE49-F238E27FC236}">
              <a16:creationId xmlns="" xmlns:a16="http://schemas.microsoft.com/office/drawing/2014/main" id="{00000000-0008-0000-0100-00005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15" name="Picture 16" hidden="1">
          <a:extLst>
            <a:ext uri="{FF2B5EF4-FFF2-40B4-BE49-F238E27FC236}">
              <a16:creationId xmlns="" xmlns:a16="http://schemas.microsoft.com/office/drawing/2014/main" id="{00000000-0008-0000-0100-00005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16" name="Picture 17" hidden="1">
          <a:extLst>
            <a:ext uri="{FF2B5EF4-FFF2-40B4-BE49-F238E27FC236}">
              <a16:creationId xmlns="" xmlns:a16="http://schemas.microsoft.com/office/drawing/2014/main" id="{00000000-0008-0000-0100-00005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17" name="Picture 16" hidden="1">
          <a:extLst>
            <a:ext uri="{FF2B5EF4-FFF2-40B4-BE49-F238E27FC236}">
              <a16:creationId xmlns="" xmlns:a16="http://schemas.microsoft.com/office/drawing/2014/main" id="{00000000-0008-0000-0100-00005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18" name="Picture 17" hidden="1">
          <a:extLst>
            <a:ext uri="{FF2B5EF4-FFF2-40B4-BE49-F238E27FC236}">
              <a16:creationId xmlns="" xmlns:a16="http://schemas.microsoft.com/office/drawing/2014/main" id="{00000000-0008-0000-0100-00005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19" name="Picture 16" hidden="1">
          <a:extLst>
            <a:ext uri="{FF2B5EF4-FFF2-40B4-BE49-F238E27FC236}">
              <a16:creationId xmlns="" xmlns:a16="http://schemas.microsoft.com/office/drawing/2014/main" id="{00000000-0008-0000-0100-00005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20" name="Picture 17" hidden="1">
          <a:extLst>
            <a:ext uri="{FF2B5EF4-FFF2-40B4-BE49-F238E27FC236}">
              <a16:creationId xmlns="" xmlns:a16="http://schemas.microsoft.com/office/drawing/2014/main" id="{00000000-0008-0000-0100-00006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21" name="Picture 16" hidden="1">
          <a:extLst>
            <a:ext uri="{FF2B5EF4-FFF2-40B4-BE49-F238E27FC236}">
              <a16:creationId xmlns="" xmlns:a16="http://schemas.microsoft.com/office/drawing/2014/main" id="{00000000-0008-0000-0100-00006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22" name="Picture 17" hidden="1">
          <a:extLst>
            <a:ext uri="{FF2B5EF4-FFF2-40B4-BE49-F238E27FC236}">
              <a16:creationId xmlns="" xmlns:a16="http://schemas.microsoft.com/office/drawing/2014/main" id="{00000000-0008-0000-0100-00006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23" name="Picture 16" hidden="1">
          <a:extLst>
            <a:ext uri="{FF2B5EF4-FFF2-40B4-BE49-F238E27FC236}">
              <a16:creationId xmlns="" xmlns:a16="http://schemas.microsoft.com/office/drawing/2014/main" id="{00000000-0008-0000-0100-00006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24" name="Picture 17" hidden="1">
          <a:extLst>
            <a:ext uri="{FF2B5EF4-FFF2-40B4-BE49-F238E27FC236}">
              <a16:creationId xmlns="" xmlns:a16="http://schemas.microsoft.com/office/drawing/2014/main" id="{00000000-0008-0000-0100-00006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25" name="Picture 16" hidden="1">
          <a:extLst>
            <a:ext uri="{FF2B5EF4-FFF2-40B4-BE49-F238E27FC236}">
              <a16:creationId xmlns="" xmlns:a16="http://schemas.microsoft.com/office/drawing/2014/main" id="{00000000-0008-0000-0100-00006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26" name="Picture 17" hidden="1">
          <a:extLst>
            <a:ext uri="{FF2B5EF4-FFF2-40B4-BE49-F238E27FC236}">
              <a16:creationId xmlns="" xmlns:a16="http://schemas.microsoft.com/office/drawing/2014/main" id="{00000000-0008-0000-0100-00006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27" name="Picture 16" hidden="1">
          <a:extLst>
            <a:ext uri="{FF2B5EF4-FFF2-40B4-BE49-F238E27FC236}">
              <a16:creationId xmlns="" xmlns:a16="http://schemas.microsoft.com/office/drawing/2014/main" id="{00000000-0008-0000-0100-00006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28" name="Picture 17" hidden="1">
          <a:extLst>
            <a:ext uri="{FF2B5EF4-FFF2-40B4-BE49-F238E27FC236}">
              <a16:creationId xmlns="" xmlns:a16="http://schemas.microsoft.com/office/drawing/2014/main" id="{00000000-0008-0000-0100-00006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29" name="Picture 16" hidden="1">
          <a:extLst>
            <a:ext uri="{FF2B5EF4-FFF2-40B4-BE49-F238E27FC236}">
              <a16:creationId xmlns="" xmlns:a16="http://schemas.microsoft.com/office/drawing/2014/main" id="{00000000-0008-0000-0100-00006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30" name="Picture 17" hidden="1">
          <a:extLst>
            <a:ext uri="{FF2B5EF4-FFF2-40B4-BE49-F238E27FC236}">
              <a16:creationId xmlns="" xmlns:a16="http://schemas.microsoft.com/office/drawing/2014/main" id="{00000000-0008-0000-0100-00006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31" name="Picture 16" hidden="1">
          <a:extLst>
            <a:ext uri="{FF2B5EF4-FFF2-40B4-BE49-F238E27FC236}">
              <a16:creationId xmlns="" xmlns:a16="http://schemas.microsoft.com/office/drawing/2014/main" id="{00000000-0008-0000-0100-00006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32" name="Picture 17" hidden="1">
          <a:extLst>
            <a:ext uri="{FF2B5EF4-FFF2-40B4-BE49-F238E27FC236}">
              <a16:creationId xmlns="" xmlns:a16="http://schemas.microsoft.com/office/drawing/2014/main" id="{00000000-0008-0000-0100-00006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33" name="Picture 16" hidden="1">
          <a:extLst>
            <a:ext uri="{FF2B5EF4-FFF2-40B4-BE49-F238E27FC236}">
              <a16:creationId xmlns="" xmlns:a16="http://schemas.microsoft.com/office/drawing/2014/main" id="{00000000-0008-0000-0100-00006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34" name="Picture 17" hidden="1">
          <a:extLst>
            <a:ext uri="{FF2B5EF4-FFF2-40B4-BE49-F238E27FC236}">
              <a16:creationId xmlns="" xmlns:a16="http://schemas.microsoft.com/office/drawing/2014/main" id="{00000000-0008-0000-0100-00006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35" name="Picture 16" hidden="1">
          <a:extLst>
            <a:ext uri="{FF2B5EF4-FFF2-40B4-BE49-F238E27FC236}">
              <a16:creationId xmlns="" xmlns:a16="http://schemas.microsoft.com/office/drawing/2014/main" id="{00000000-0008-0000-0100-00006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36" name="Picture 17" hidden="1">
          <a:extLst>
            <a:ext uri="{FF2B5EF4-FFF2-40B4-BE49-F238E27FC236}">
              <a16:creationId xmlns="" xmlns:a16="http://schemas.microsoft.com/office/drawing/2014/main" id="{00000000-0008-0000-0100-00007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37" name="Picture 16" hidden="1">
          <a:extLst>
            <a:ext uri="{FF2B5EF4-FFF2-40B4-BE49-F238E27FC236}">
              <a16:creationId xmlns="" xmlns:a16="http://schemas.microsoft.com/office/drawing/2014/main" id="{00000000-0008-0000-0100-00007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38" name="Picture 17" hidden="1">
          <a:extLst>
            <a:ext uri="{FF2B5EF4-FFF2-40B4-BE49-F238E27FC236}">
              <a16:creationId xmlns="" xmlns:a16="http://schemas.microsoft.com/office/drawing/2014/main" id="{00000000-0008-0000-0100-00007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39" name="Picture 16" hidden="1">
          <a:extLst>
            <a:ext uri="{FF2B5EF4-FFF2-40B4-BE49-F238E27FC236}">
              <a16:creationId xmlns="" xmlns:a16="http://schemas.microsoft.com/office/drawing/2014/main" id="{00000000-0008-0000-0100-00007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40" name="Picture 17" hidden="1">
          <a:extLst>
            <a:ext uri="{FF2B5EF4-FFF2-40B4-BE49-F238E27FC236}">
              <a16:creationId xmlns="" xmlns:a16="http://schemas.microsoft.com/office/drawing/2014/main" id="{00000000-0008-0000-0100-00007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41" name="Picture 16" hidden="1">
          <a:extLst>
            <a:ext uri="{FF2B5EF4-FFF2-40B4-BE49-F238E27FC236}">
              <a16:creationId xmlns="" xmlns:a16="http://schemas.microsoft.com/office/drawing/2014/main" id="{00000000-0008-0000-0100-00007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42" name="Picture 17" hidden="1">
          <a:extLst>
            <a:ext uri="{FF2B5EF4-FFF2-40B4-BE49-F238E27FC236}">
              <a16:creationId xmlns="" xmlns:a16="http://schemas.microsoft.com/office/drawing/2014/main" id="{00000000-0008-0000-0100-00007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43" name="Picture 16" hidden="1">
          <a:extLst>
            <a:ext uri="{FF2B5EF4-FFF2-40B4-BE49-F238E27FC236}">
              <a16:creationId xmlns="" xmlns:a16="http://schemas.microsoft.com/office/drawing/2014/main" id="{00000000-0008-0000-0100-00007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44" name="Picture 17" hidden="1">
          <a:extLst>
            <a:ext uri="{FF2B5EF4-FFF2-40B4-BE49-F238E27FC236}">
              <a16:creationId xmlns="" xmlns:a16="http://schemas.microsoft.com/office/drawing/2014/main" id="{00000000-0008-0000-0100-00007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45" name="Picture 16" hidden="1">
          <a:extLst>
            <a:ext uri="{FF2B5EF4-FFF2-40B4-BE49-F238E27FC236}">
              <a16:creationId xmlns="" xmlns:a16="http://schemas.microsoft.com/office/drawing/2014/main" id="{00000000-0008-0000-0100-00007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46" name="Picture 17" hidden="1">
          <a:extLst>
            <a:ext uri="{FF2B5EF4-FFF2-40B4-BE49-F238E27FC236}">
              <a16:creationId xmlns="" xmlns:a16="http://schemas.microsoft.com/office/drawing/2014/main" id="{00000000-0008-0000-0100-00007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47" name="Picture 16" hidden="1">
          <a:extLst>
            <a:ext uri="{FF2B5EF4-FFF2-40B4-BE49-F238E27FC236}">
              <a16:creationId xmlns="" xmlns:a16="http://schemas.microsoft.com/office/drawing/2014/main" id="{00000000-0008-0000-0100-00007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48" name="Picture 17" hidden="1">
          <a:extLst>
            <a:ext uri="{FF2B5EF4-FFF2-40B4-BE49-F238E27FC236}">
              <a16:creationId xmlns="" xmlns:a16="http://schemas.microsoft.com/office/drawing/2014/main" id="{00000000-0008-0000-0100-00007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49" name="Picture 16" hidden="1">
          <a:extLst>
            <a:ext uri="{FF2B5EF4-FFF2-40B4-BE49-F238E27FC236}">
              <a16:creationId xmlns="" xmlns:a16="http://schemas.microsoft.com/office/drawing/2014/main" id="{00000000-0008-0000-0100-00007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50" name="Picture 17" hidden="1">
          <a:extLst>
            <a:ext uri="{FF2B5EF4-FFF2-40B4-BE49-F238E27FC236}">
              <a16:creationId xmlns="" xmlns:a16="http://schemas.microsoft.com/office/drawing/2014/main" id="{00000000-0008-0000-0100-00007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51" name="Picture 16" hidden="1">
          <a:extLst>
            <a:ext uri="{FF2B5EF4-FFF2-40B4-BE49-F238E27FC236}">
              <a16:creationId xmlns="" xmlns:a16="http://schemas.microsoft.com/office/drawing/2014/main" id="{00000000-0008-0000-0100-00007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52" name="Picture 17" hidden="1">
          <a:extLst>
            <a:ext uri="{FF2B5EF4-FFF2-40B4-BE49-F238E27FC236}">
              <a16:creationId xmlns="" xmlns:a16="http://schemas.microsoft.com/office/drawing/2014/main" id="{00000000-0008-0000-0100-00008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53" name="Picture 16" hidden="1">
          <a:extLst>
            <a:ext uri="{FF2B5EF4-FFF2-40B4-BE49-F238E27FC236}">
              <a16:creationId xmlns="" xmlns:a16="http://schemas.microsoft.com/office/drawing/2014/main" id="{00000000-0008-0000-0100-00008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54" name="Picture 17" hidden="1">
          <a:extLst>
            <a:ext uri="{FF2B5EF4-FFF2-40B4-BE49-F238E27FC236}">
              <a16:creationId xmlns="" xmlns:a16="http://schemas.microsoft.com/office/drawing/2014/main" id="{00000000-0008-0000-0100-00008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55" name="Picture 16" hidden="1">
          <a:extLst>
            <a:ext uri="{FF2B5EF4-FFF2-40B4-BE49-F238E27FC236}">
              <a16:creationId xmlns="" xmlns:a16="http://schemas.microsoft.com/office/drawing/2014/main" id="{00000000-0008-0000-0100-00008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56" name="Picture 17" hidden="1">
          <a:extLst>
            <a:ext uri="{FF2B5EF4-FFF2-40B4-BE49-F238E27FC236}">
              <a16:creationId xmlns="" xmlns:a16="http://schemas.microsoft.com/office/drawing/2014/main" id="{00000000-0008-0000-0100-00008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57" name="Picture 16" hidden="1">
          <a:extLst>
            <a:ext uri="{FF2B5EF4-FFF2-40B4-BE49-F238E27FC236}">
              <a16:creationId xmlns="" xmlns:a16="http://schemas.microsoft.com/office/drawing/2014/main" id="{00000000-0008-0000-0100-00008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58" name="Picture 17" hidden="1">
          <a:extLst>
            <a:ext uri="{FF2B5EF4-FFF2-40B4-BE49-F238E27FC236}">
              <a16:creationId xmlns="" xmlns:a16="http://schemas.microsoft.com/office/drawing/2014/main" id="{00000000-0008-0000-0100-00008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59" name="Picture 16" hidden="1">
          <a:extLst>
            <a:ext uri="{FF2B5EF4-FFF2-40B4-BE49-F238E27FC236}">
              <a16:creationId xmlns="" xmlns:a16="http://schemas.microsoft.com/office/drawing/2014/main" id="{00000000-0008-0000-0100-00008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60" name="Picture 17" hidden="1">
          <a:extLst>
            <a:ext uri="{FF2B5EF4-FFF2-40B4-BE49-F238E27FC236}">
              <a16:creationId xmlns="" xmlns:a16="http://schemas.microsoft.com/office/drawing/2014/main" id="{00000000-0008-0000-0100-00008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61" name="Picture 16" hidden="1">
          <a:extLst>
            <a:ext uri="{FF2B5EF4-FFF2-40B4-BE49-F238E27FC236}">
              <a16:creationId xmlns="" xmlns:a16="http://schemas.microsoft.com/office/drawing/2014/main" id="{00000000-0008-0000-0100-00008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62" name="Picture 17" hidden="1">
          <a:extLst>
            <a:ext uri="{FF2B5EF4-FFF2-40B4-BE49-F238E27FC236}">
              <a16:creationId xmlns="" xmlns:a16="http://schemas.microsoft.com/office/drawing/2014/main" id="{00000000-0008-0000-0100-00008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63" name="Picture 16" hidden="1">
          <a:extLst>
            <a:ext uri="{FF2B5EF4-FFF2-40B4-BE49-F238E27FC236}">
              <a16:creationId xmlns="" xmlns:a16="http://schemas.microsoft.com/office/drawing/2014/main" id="{00000000-0008-0000-0100-00008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64" name="Picture 17" hidden="1">
          <a:extLst>
            <a:ext uri="{FF2B5EF4-FFF2-40B4-BE49-F238E27FC236}">
              <a16:creationId xmlns="" xmlns:a16="http://schemas.microsoft.com/office/drawing/2014/main" id="{00000000-0008-0000-0100-00008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65" name="Picture 16" hidden="1">
          <a:extLst>
            <a:ext uri="{FF2B5EF4-FFF2-40B4-BE49-F238E27FC236}">
              <a16:creationId xmlns="" xmlns:a16="http://schemas.microsoft.com/office/drawing/2014/main" id="{00000000-0008-0000-0100-00008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66" name="Picture 17" hidden="1">
          <a:extLst>
            <a:ext uri="{FF2B5EF4-FFF2-40B4-BE49-F238E27FC236}">
              <a16:creationId xmlns="" xmlns:a16="http://schemas.microsoft.com/office/drawing/2014/main" id="{00000000-0008-0000-0100-00008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67" name="Picture 16" hidden="1">
          <a:extLst>
            <a:ext uri="{FF2B5EF4-FFF2-40B4-BE49-F238E27FC236}">
              <a16:creationId xmlns="" xmlns:a16="http://schemas.microsoft.com/office/drawing/2014/main" id="{00000000-0008-0000-0100-00008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68" name="Picture 17" hidden="1">
          <a:extLst>
            <a:ext uri="{FF2B5EF4-FFF2-40B4-BE49-F238E27FC236}">
              <a16:creationId xmlns="" xmlns:a16="http://schemas.microsoft.com/office/drawing/2014/main" id="{00000000-0008-0000-0100-00009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69" name="Picture 16" hidden="1">
          <a:extLst>
            <a:ext uri="{FF2B5EF4-FFF2-40B4-BE49-F238E27FC236}">
              <a16:creationId xmlns="" xmlns:a16="http://schemas.microsoft.com/office/drawing/2014/main" id="{00000000-0008-0000-0100-00009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70" name="Picture 17" hidden="1">
          <a:extLst>
            <a:ext uri="{FF2B5EF4-FFF2-40B4-BE49-F238E27FC236}">
              <a16:creationId xmlns="" xmlns:a16="http://schemas.microsoft.com/office/drawing/2014/main" id="{00000000-0008-0000-0100-00009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71" name="Picture 16" hidden="1">
          <a:extLst>
            <a:ext uri="{FF2B5EF4-FFF2-40B4-BE49-F238E27FC236}">
              <a16:creationId xmlns="" xmlns:a16="http://schemas.microsoft.com/office/drawing/2014/main" id="{00000000-0008-0000-0100-00009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72" name="Picture 17" hidden="1">
          <a:extLst>
            <a:ext uri="{FF2B5EF4-FFF2-40B4-BE49-F238E27FC236}">
              <a16:creationId xmlns="" xmlns:a16="http://schemas.microsoft.com/office/drawing/2014/main" id="{00000000-0008-0000-0100-00009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73" name="Picture 16" hidden="1">
          <a:extLst>
            <a:ext uri="{FF2B5EF4-FFF2-40B4-BE49-F238E27FC236}">
              <a16:creationId xmlns="" xmlns:a16="http://schemas.microsoft.com/office/drawing/2014/main" id="{00000000-0008-0000-0100-00009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74" name="Picture 17" hidden="1">
          <a:extLst>
            <a:ext uri="{FF2B5EF4-FFF2-40B4-BE49-F238E27FC236}">
              <a16:creationId xmlns="" xmlns:a16="http://schemas.microsoft.com/office/drawing/2014/main" id="{00000000-0008-0000-0100-00009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75" name="Picture 16" hidden="1">
          <a:extLst>
            <a:ext uri="{FF2B5EF4-FFF2-40B4-BE49-F238E27FC236}">
              <a16:creationId xmlns="" xmlns:a16="http://schemas.microsoft.com/office/drawing/2014/main" id="{00000000-0008-0000-0100-00009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76" name="Picture 17" hidden="1">
          <a:extLst>
            <a:ext uri="{FF2B5EF4-FFF2-40B4-BE49-F238E27FC236}">
              <a16:creationId xmlns="" xmlns:a16="http://schemas.microsoft.com/office/drawing/2014/main" id="{00000000-0008-0000-0100-00009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77" name="Picture 16" hidden="1">
          <a:extLst>
            <a:ext uri="{FF2B5EF4-FFF2-40B4-BE49-F238E27FC236}">
              <a16:creationId xmlns="" xmlns:a16="http://schemas.microsoft.com/office/drawing/2014/main" id="{00000000-0008-0000-0100-00009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78" name="Picture 17" hidden="1">
          <a:extLst>
            <a:ext uri="{FF2B5EF4-FFF2-40B4-BE49-F238E27FC236}">
              <a16:creationId xmlns="" xmlns:a16="http://schemas.microsoft.com/office/drawing/2014/main" id="{00000000-0008-0000-0100-00009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79" name="Picture 16" hidden="1">
          <a:extLst>
            <a:ext uri="{FF2B5EF4-FFF2-40B4-BE49-F238E27FC236}">
              <a16:creationId xmlns="" xmlns:a16="http://schemas.microsoft.com/office/drawing/2014/main" id="{00000000-0008-0000-0100-00009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80" name="Picture 17" hidden="1">
          <a:extLst>
            <a:ext uri="{FF2B5EF4-FFF2-40B4-BE49-F238E27FC236}">
              <a16:creationId xmlns="" xmlns:a16="http://schemas.microsoft.com/office/drawing/2014/main" id="{00000000-0008-0000-0100-00009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81" name="Picture 16" hidden="1">
          <a:extLst>
            <a:ext uri="{FF2B5EF4-FFF2-40B4-BE49-F238E27FC236}">
              <a16:creationId xmlns="" xmlns:a16="http://schemas.microsoft.com/office/drawing/2014/main" id="{00000000-0008-0000-0100-00009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82" name="Picture 17" hidden="1">
          <a:extLst>
            <a:ext uri="{FF2B5EF4-FFF2-40B4-BE49-F238E27FC236}">
              <a16:creationId xmlns="" xmlns:a16="http://schemas.microsoft.com/office/drawing/2014/main" id="{00000000-0008-0000-0100-00009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83" name="Picture 16" hidden="1">
          <a:extLst>
            <a:ext uri="{FF2B5EF4-FFF2-40B4-BE49-F238E27FC236}">
              <a16:creationId xmlns="" xmlns:a16="http://schemas.microsoft.com/office/drawing/2014/main" id="{00000000-0008-0000-0100-00009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84" name="Picture 17" hidden="1">
          <a:extLst>
            <a:ext uri="{FF2B5EF4-FFF2-40B4-BE49-F238E27FC236}">
              <a16:creationId xmlns="" xmlns:a16="http://schemas.microsoft.com/office/drawing/2014/main" id="{00000000-0008-0000-0100-0000A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85" name="Picture 16" hidden="1">
          <a:extLst>
            <a:ext uri="{FF2B5EF4-FFF2-40B4-BE49-F238E27FC236}">
              <a16:creationId xmlns="" xmlns:a16="http://schemas.microsoft.com/office/drawing/2014/main" id="{00000000-0008-0000-0100-0000A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86" name="Picture 17" hidden="1">
          <a:extLst>
            <a:ext uri="{FF2B5EF4-FFF2-40B4-BE49-F238E27FC236}">
              <a16:creationId xmlns="" xmlns:a16="http://schemas.microsoft.com/office/drawing/2014/main" id="{00000000-0008-0000-0100-0000A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87" name="Picture 16" hidden="1">
          <a:extLst>
            <a:ext uri="{FF2B5EF4-FFF2-40B4-BE49-F238E27FC236}">
              <a16:creationId xmlns="" xmlns:a16="http://schemas.microsoft.com/office/drawing/2014/main" id="{00000000-0008-0000-0100-0000A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88" name="Picture 17" hidden="1">
          <a:extLst>
            <a:ext uri="{FF2B5EF4-FFF2-40B4-BE49-F238E27FC236}">
              <a16:creationId xmlns="" xmlns:a16="http://schemas.microsoft.com/office/drawing/2014/main" id="{00000000-0008-0000-0100-0000A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89" name="Picture 16" hidden="1">
          <a:extLst>
            <a:ext uri="{FF2B5EF4-FFF2-40B4-BE49-F238E27FC236}">
              <a16:creationId xmlns="" xmlns:a16="http://schemas.microsoft.com/office/drawing/2014/main" id="{00000000-0008-0000-0100-0000A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90" name="Picture 17" hidden="1">
          <a:extLst>
            <a:ext uri="{FF2B5EF4-FFF2-40B4-BE49-F238E27FC236}">
              <a16:creationId xmlns="" xmlns:a16="http://schemas.microsoft.com/office/drawing/2014/main" id="{00000000-0008-0000-0100-0000A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91" name="Picture 16" hidden="1">
          <a:extLst>
            <a:ext uri="{FF2B5EF4-FFF2-40B4-BE49-F238E27FC236}">
              <a16:creationId xmlns="" xmlns:a16="http://schemas.microsoft.com/office/drawing/2014/main" id="{00000000-0008-0000-0100-0000A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92" name="Picture 17" hidden="1">
          <a:extLst>
            <a:ext uri="{FF2B5EF4-FFF2-40B4-BE49-F238E27FC236}">
              <a16:creationId xmlns="" xmlns:a16="http://schemas.microsoft.com/office/drawing/2014/main" id="{00000000-0008-0000-0100-0000A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93" name="Picture 16" hidden="1">
          <a:extLst>
            <a:ext uri="{FF2B5EF4-FFF2-40B4-BE49-F238E27FC236}">
              <a16:creationId xmlns="" xmlns:a16="http://schemas.microsoft.com/office/drawing/2014/main" id="{00000000-0008-0000-0100-0000A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94" name="Picture 17" hidden="1">
          <a:extLst>
            <a:ext uri="{FF2B5EF4-FFF2-40B4-BE49-F238E27FC236}">
              <a16:creationId xmlns="" xmlns:a16="http://schemas.microsoft.com/office/drawing/2014/main" id="{00000000-0008-0000-0100-0000A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95" name="Picture 16" hidden="1">
          <a:extLst>
            <a:ext uri="{FF2B5EF4-FFF2-40B4-BE49-F238E27FC236}">
              <a16:creationId xmlns="" xmlns:a16="http://schemas.microsoft.com/office/drawing/2014/main" id="{00000000-0008-0000-0100-0000A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96" name="Picture 17" hidden="1">
          <a:extLst>
            <a:ext uri="{FF2B5EF4-FFF2-40B4-BE49-F238E27FC236}">
              <a16:creationId xmlns="" xmlns:a16="http://schemas.microsoft.com/office/drawing/2014/main" id="{00000000-0008-0000-0100-0000A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97" name="Picture 16" hidden="1">
          <a:extLst>
            <a:ext uri="{FF2B5EF4-FFF2-40B4-BE49-F238E27FC236}">
              <a16:creationId xmlns="" xmlns:a16="http://schemas.microsoft.com/office/drawing/2014/main" id="{00000000-0008-0000-0100-0000A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98" name="Picture 17" hidden="1">
          <a:extLst>
            <a:ext uri="{FF2B5EF4-FFF2-40B4-BE49-F238E27FC236}">
              <a16:creationId xmlns="" xmlns:a16="http://schemas.microsoft.com/office/drawing/2014/main" id="{00000000-0008-0000-0100-0000A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199" name="Picture 16" hidden="1">
          <a:extLst>
            <a:ext uri="{FF2B5EF4-FFF2-40B4-BE49-F238E27FC236}">
              <a16:creationId xmlns="" xmlns:a16="http://schemas.microsoft.com/office/drawing/2014/main" id="{00000000-0008-0000-0100-0000A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00" name="Picture 17" hidden="1">
          <a:extLst>
            <a:ext uri="{FF2B5EF4-FFF2-40B4-BE49-F238E27FC236}">
              <a16:creationId xmlns="" xmlns:a16="http://schemas.microsoft.com/office/drawing/2014/main" id="{00000000-0008-0000-0100-0000B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01" name="Picture 16" hidden="1">
          <a:extLst>
            <a:ext uri="{FF2B5EF4-FFF2-40B4-BE49-F238E27FC236}">
              <a16:creationId xmlns="" xmlns:a16="http://schemas.microsoft.com/office/drawing/2014/main" id="{00000000-0008-0000-0100-0000B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02" name="Picture 17" hidden="1">
          <a:extLst>
            <a:ext uri="{FF2B5EF4-FFF2-40B4-BE49-F238E27FC236}">
              <a16:creationId xmlns="" xmlns:a16="http://schemas.microsoft.com/office/drawing/2014/main" id="{00000000-0008-0000-0100-0000B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03" name="Picture 16" hidden="1">
          <a:extLst>
            <a:ext uri="{FF2B5EF4-FFF2-40B4-BE49-F238E27FC236}">
              <a16:creationId xmlns="" xmlns:a16="http://schemas.microsoft.com/office/drawing/2014/main" id="{00000000-0008-0000-0100-0000B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04" name="Picture 17" hidden="1">
          <a:extLst>
            <a:ext uri="{FF2B5EF4-FFF2-40B4-BE49-F238E27FC236}">
              <a16:creationId xmlns="" xmlns:a16="http://schemas.microsoft.com/office/drawing/2014/main" id="{00000000-0008-0000-0100-0000B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05" name="Picture 16" hidden="1">
          <a:extLst>
            <a:ext uri="{FF2B5EF4-FFF2-40B4-BE49-F238E27FC236}">
              <a16:creationId xmlns="" xmlns:a16="http://schemas.microsoft.com/office/drawing/2014/main" id="{00000000-0008-0000-0100-0000B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06" name="Picture 17" hidden="1">
          <a:extLst>
            <a:ext uri="{FF2B5EF4-FFF2-40B4-BE49-F238E27FC236}">
              <a16:creationId xmlns="" xmlns:a16="http://schemas.microsoft.com/office/drawing/2014/main" id="{00000000-0008-0000-0100-0000B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07" name="Picture 16" hidden="1">
          <a:extLst>
            <a:ext uri="{FF2B5EF4-FFF2-40B4-BE49-F238E27FC236}">
              <a16:creationId xmlns="" xmlns:a16="http://schemas.microsoft.com/office/drawing/2014/main" id="{00000000-0008-0000-0100-0000B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08" name="Picture 17" hidden="1">
          <a:extLst>
            <a:ext uri="{FF2B5EF4-FFF2-40B4-BE49-F238E27FC236}">
              <a16:creationId xmlns="" xmlns:a16="http://schemas.microsoft.com/office/drawing/2014/main" id="{00000000-0008-0000-0100-0000B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09" name="Picture 16" hidden="1">
          <a:extLst>
            <a:ext uri="{FF2B5EF4-FFF2-40B4-BE49-F238E27FC236}">
              <a16:creationId xmlns="" xmlns:a16="http://schemas.microsoft.com/office/drawing/2014/main" id="{00000000-0008-0000-0100-0000B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10" name="Picture 17" hidden="1">
          <a:extLst>
            <a:ext uri="{FF2B5EF4-FFF2-40B4-BE49-F238E27FC236}">
              <a16:creationId xmlns="" xmlns:a16="http://schemas.microsoft.com/office/drawing/2014/main" id="{00000000-0008-0000-0100-0000B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11" name="Picture 16" hidden="1">
          <a:extLst>
            <a:ext uri="{FF2B5EF4-FFF2-40B4-BE49-F238E27FC236}">
              <a16:creationId xmlns="" xmlns:a16="http://schemas.microsoft.com/office/drawing/2014/main" id="{00000000-0008-0000-0100-0000B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12" name="Picture 17" hidden="1">
          <a:extLst>
            <a:ext uri="{FF2B5EF4-FFF2-40B4-BE49-F238E27FC236}">
              <a16:creationId xmlns="" xmlns:a16="http://schemas.microsoft.com/office/drawing/2014/main" id="{00000000-0008-0000-0100-0000B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13" name="Picture 16" hidden="1">
          <a:extLst>
            <a:ext uri="{FF2B5EF4-FFF2-40B4-BE49-F238E27FC236}">
              <a16:creationId xmlns="" xmlns:a16="http://schemas.microsoft.com/office/drawing/2014/main" id="{00000000-0008-0000-0100-0000B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14" name="Picture 17" hidden="1">
          <a:extLst>
            <a:ext uri="{FF2B5EF4-FFF2-40B4-BE49-F238E27FC236}">
              <a16:creationId xmlns="" xmlns:a16="http://schemas.microsoft.com/office/drawing/2014/main" id="{00000000-0008-0000-0100-0000B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15" name="Picture 16" hidden="1">
          <a:extLst>
            <a:ext uri="{FF2B5EF4-FFF2-40B4-BE49-F238E27FC236}">
              <a16:creationId xmlns="" xmlns:a16="http://schemas.microsoft.com/office/drawing/2014/main" id="{00000000-0008-0000-0100-0000B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5</xdr:col>
      <xdr:colOff>295275</xdr:colOff>
      <xdr:row>114</xdr:row>
      <xdr:rowOff>38100</xdr:rowOff>
    </xdr:to>
    <xdr:pic>
      <xdr:nvPicPr>
        <xdr:cNvPr id="1216" name="Picture 17" hidden="1">
          <a:extLst>
            <a:ext uri="{FF2B5EF4-FFF2-40B4-BE49-F238E27FC236}">
              <a16:creationId xmlns="" xmlns:a16="http://schemas.microsoft.com/office/drawing/2014/main" id="{00000000-0008-0000-0100-0000C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17" name="Picture 16" hidden="1">
          <a:extLst>
            <a:ext uri="{FF2B5EF4-FFF2-40B4-BE49-F238E27FC236}">
              <a16:creationId xmlns="" xmlns:a16="http://schemas.microsoft.com/office/drawing/2014/main" id="{00000000-0008-0000-0100-0000C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18" name="Picture 17" hidden="1">
          <a:extLst>
            <a:ext uri="{FF2B5EF4-FFF2-40B4-BE49-F238E27FC236}">
              <a16:creationId xmlns="" xmlns:a16="http://schemas.microsoft.com/office/drawing/2014/main" id="{00000000-0008-0000-0100-0000C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19" name="Picture 16" hidden="1">
          <a:extLst>
            <a:ext uri="{FF2B5EF4-FFF2-40B4-BE49-F238E27FC236}">
              <a16:creationId xmlns="" xmlns:a16="http://schemas.microsoft.com/office/drawing/2014/main" id="{00000000-0008-0000-0100-0000C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20" name="Picture 17" hidden="1">
          <a:extLst>
            <a:ext uri="{FF2B5EF4-FFF2-40B4-BE49-F238E27FC236}">
              <a16:creationId xmlns="" xmlns:a16="http://schemas.microsoft.com/office/drawing/2014/main" id="{00000000-0008-0000-0100-0000C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21" name="Picture 16" hidden="1">
          <a:extLst>
            <a:ext uri="{FF2B5EF4-FFF2-40B4-BE49-F238E27FC236}">
              <a16:creationId xmlns="" xmlns:a16="http://schemas.microsoft.com/office/drawing/2014/main" id="{00000000-0008-0000-0100-0000C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22" name="Picture 17" hidden="1">
          <a:extLst>
            <a:ext uri="{FF2B5EF4-FFF2-40B4-BE49-F238E27FC236}">
              <a16:creationId xmlns="" xmlns:a16="http://schemas.microsoft.com/office/drawing/2014/main" id="{00000000-0008-0000-0100-0000C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23" name="Picture 16" hidden="1">
          <a:extLst>
            <a:ext uri="{FF2B5EF4-FFF2-40B4-BE49-F238E27FC236}">
              <a16:creationId xmlns="" xmlns:a16="http://schemas.microsoft.com/office/drawing/2014/main" id="{00000000-0008-0000-0100-0000C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24" name="Picture 17" hidden="1">
          <a:extLst>
            <a:ext uri="{FF2B5EF4-FFF2-40B4-BE49-F238E27FC236}">
              <a16:creationId xmlns="" xmlns:a16="http://schemas.microsoft.com/office/drawing/2014/main" id="{00000000-0008-0000-0100-0000C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25" name="Picture 16" hidden="1">
          <a:extLst>
            <a:ext uri="{FF2B5EF4-FFF2-40B4-BE49-F238E27FC236}">
              <a16:creationId xmlns="" xmlns:a16="http://schemas.microsoft.com/office/drawing/2014/main" id="{00000000-0008-0000-0100-0000C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26" name="Picture 17" hidden="1">
          <a:extLst>
            <a:ext uri="{FF2B5EF4-FFF2-40B4-BE49-F238E27FC236}">
              <a16:creationId xmlns="" xmlns:a16="http://schemas.microsoft.com/office/drawing/2014/main" id="{00000000-0008-0000-0100-0000C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27" name="Picture 16" hidden="1">
          <a:extLst>
            <a:ext uri="{FF2B5EF4-FFF2-40B4-BE49-F238E27FC236}">
              <a16:creationId xmlns="" xmlns:a16="http://schemas.microsoft.com/office/drawing/2014/main" id="{00000000-0008-0000-0100-0000C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28" name="Picture 17" hidden="1">
          <a:extLst>
            <a:ext uri="{FF2B5EF4-FFF2-40B4-BE49-F238E27FC236}">
              <a16:creationId xmlns="" xmlns:a16="http://schemas.microsoft.com/office/drawing/2014/main" id="{00000000-0008-0000-0100-0000C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29" name="Picture 16" hidden="1">
          <a:extLst>
            <a:ext uri="{FF2B5EF4-FFF2-40B4-BE49-F238E27FC236}">
              <a16:creationId xmlns="" xmlns:a16="http://schemas.microsoft.com/office/drawing/2014/main" id="{00000000-0008-0000-0100-0000C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30" name="Picture 17" hidden="1">
          <a:extLst>
            <a:ext uri="{FF2B5EF4-FFF2-40B4-BE49-F238E27FC236}">
              <a16:creationId xmlns="" xmlns:a16="http://schemas.microsoft.com/office/drawing/2014/main" id="{00000000-0008-0000-0100-0000C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31" name="Picture 16" hidden="1">
          <a:extLst>
            <a:ext uri="{FF2B5EF4-FFF2-40B4-BE49-F238E27FC236}">
              <a16:creationId xmlns="" xmlns:a16="http://schemas.microsoft.com/office/drawing/2014/main" id="{00000000-0008-0000-0100-0000C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32" name="Picture 17" hidden="1">
          <a:extLst>
            <a:ext uri="{FF2B5EF4-FFF2-40B4-BE49-F238E27FC236}">
              <a16:creationId xmlns="" xmlns:a16="http://schemas.microsoft.com/office/drawing/2014/main" id="{00000000-0008-0000-0100-0000D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33" name="Picture 16" hidden="1">
          <a:extLst>
            <a:ext uri="{FF2B5EF4-FFF2-40B4-BE49-F238E27FC236}">
              <a16:creationId xmlns="" xmlns:a16="http://schemas.microsoft.com/office/drawing/2014/main" id="{00000000-0008-0000-0100-0000D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34" name="Picture 17" hidden="1">
          <a:extLst>
            <a:ext uri="{FF2B5EF4-FFF2-40B4-BE49-F238E27FC236}">
              <a16:creationId xmlns="" xmlns:a16="http://schemas.microsoft.com/office/drawing/2014/main" id="{00000000-0008-0000-0100-0000D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35" name="Picture 16" hidden="1">
          <a:extLst>
            <a:ext uri="{FF2B5EF4-FFF2-40B4-BE49-F238E27FC236}">
              <a16:creationId xmlns="" xmlns:a16="http://schemas.microsoft.com/office/drawing/2014/main" id="{00000000-0008-0000-0100-0000D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36" name="Picture 17" hidden="1">
          <a:extLst>
            <a:ext uri="{FF2B5EF4-FFF2-40B4-BE49-F238E27FC236}">
              <a16:creationId xmlns="" xmlns:a16="http://schemas.microsoft.com/office/drawing/2014/main" id="{00000000-0008-0000-0100-0000D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37" name="Picture 16" hidden="1">
          <a:extLst>
            <a:ext uri="{FF2B5EF4-FFF2-40B4-BE49-F238E27FC236}">
              <a16:creationId xmlns="" xmlns:a16="http://schemas.microsoft.com/office/drawing/2014/main" id="{00000000-0008-0000-0100-0000D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38" name="Picture 17" hidden="1">
          <a:extLst>
            <a:ext uri="{FF2B5EF4-FFF2-40B4-BE49-F238E27FC236}">
              <a16:creationId xmlns="" xmlns:a16="http://schemas.microsoft.com/office/drawing/2014/main" id="{00000000-0008-0000-0100-0000D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39" name="Picture 16" hidden="1">
          <a:extLst>
            <a:ext uri="{FF2B5EF4-FFF2-40B4-BE49-F238E27FC236}">
              <a16:creationId xmlns="" xmlns:a16="http://schemas.microsoft.com/office/drawing/2014/main" id="{00000000-0008-0000-0100-0000D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40" name="Picture 17" hidden="1">
          <a:extLst>
            <a:ext uri="{FF2B5EF4-FFF2-40B4-BE49-F238E27FC236}">
              <a16:creationId xmlns="" xmlns:a16="http://schemas.microsoft.com/office/drawing/2014/main" id="{00000000-0008-0000-0100-0000D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41" name="Picture 16" hidden="1">
          <a:extLst>
            <a:ext uri="{FF2B5EF4-FFF2-40B4-BE49-F238E27FC236}">
              <a16:creationId xmlns="" xmlns:a16="http://schemas.microsoft.com/office/drawing/2014/main" id="{00000000-0008-0000-0100-0000D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42" name="Picture 17" hidden="1">
          <a:extLst>
            <a:ext uri="{FF2B5EF4-FFF2-40B4-BE49-F238E27FC236}">
              <a16:creationId xmlns="" xmlns:a16="http://schemas.microsoft.com/office/drawing/2014/main" id="{00000000-0008-0000-0100-0000D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43" name="Picture 16" hidden="1">
          <a:extLst>
            <a:ext uri="{FF2B5EF4-FFF2-40B4-BE49-F238E27FC236}">
              <a16:creationId xmlns="" xmlns:a16="http://schemas.microsoft.com/office/drawing/2014/main" id="{00000000-0008-0000-0100-0000D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44" name="Picture 17" hidden="1">
          <a:extLst>
            <a:ext uri="{FF2B5EF4-FFF2-40B4-BE49-F238E27FC236}">
              <a16:creationId xmlns="" xmlns:a16="http://schemas.microsoft.com/office/drawing/2014/main" id="{00000000-0008-0000-0100-0000D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45" name="Picture 16" hidden="1">
          <a:extLst>
            <a:ext uri="{FF2B5EF4-FFF2-40B4-BE49-F238E27FC236}">
              <a16:creationId xmlns="" xmlns:a16="http://schemas.microsoft.com/office/drawing/2014/main" id="{00000000-0008-0000-0100-0000D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46" name="Picture 17" hidden="1">
          <a:extLst>
            <a:ext uri="{FF2B5EF4-FFF2-40B4-BE49-F238E27FC236}">
              <a16:creationId xmlns="" xmlns:a16="http://schemas.microsoft.com/office/drawing/2014/main" id="{00000000-0008-0000-0100-0000D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47" name="Picture 16" hidden="1">
          <a:extLst>
            <a:ext uri="{FF2B5EF4-FFF2-40B4-BE49-F238E27FC236}">
              <a16:creationId xmlns="" xmlns:a16="http://schemas.microsoft.com/office/drawing/2014/main" id="{00000000-0008-0000-0100-0000D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48" name="Picture 17" hidden="1">
          <a:extLst>
            <a:ext uri="{FF2B5EF4-FFF2-40B4-BE49-F238E27FC236}">
              <a16:creationId xmlns="" xmlns:a16="http://schemas.microsoft.com/office/drawing/2014/main" id="{00000000-0008-0000-0100-0000E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49" name="Picture 16" hidden="1">
          <a:extLst>
            <a:ext uri="{FF2B5EF4-FFF2-40B4-BE49-F238E27FC236}">
              <a16:creationId xmlns="" xmlns:a16="http://schemas.microsoft.com/office/drawing/2014/main" id="{00000000-0008-0000-0100-0000E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50" name="Picture 17" hidden="1">
          <a:extLst>
            <a:ext uri="{FF2B5EF4-FFF2-40B4-BE49-F238E27FC236}">
              <a16:creationId xmlns="" xmlns:a16="http://schemas.microsoft.com/office/drawing/2014/main" id="{00000000-0008-0000-0100-0000E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51" name="Picture 16" hidden="1">
          <a:extLst>
            <a:ext uri="{FF2B5EF4-FFF2-40B4-BE49-F238E27FC236}">
              <a16:creationId xmlns="" xmlns:a16="http://schemas.microsoft.com/office/drawing/2014/main" id="{00000000-0008-0000-0100-0000E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52" name="Picture 17" hidden="1">
          <a:extLst>
            <a:ext uri="{FF2B5EF4-FFF2-40B4-BE49-F238E27FC236}">
              <a16:creationId xmlns="" xmlns:a16="http://schemas.microsoft.com/office/drawing/2014/main" id="{00000000-0008-0000-0100-0000E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53" name="Picture 16" hidden="1">
          <a:extLst>
            <a:ext uri="{FF2B5EF4-FFF2-40B4-BE49-F238E27FC236}">
              <a16:creationId xmlns="" xmlns:a16="http://schemas.microsoft.com/office/drawing/2014/main" id="{00000000-0008-0000-0100-0000E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54" name="Picture 17" hidden="1">
          <a:extLst>
            <a:ext uri="{FF2B5EF4-FFF2-40B4-BE49-F238E27FC236}">
              <a16:creationId xmlns="" xmlns:a16="http://schemas.microsoft.com/office/drawing/2014/main" id="{00000000-0008-0000-0100-0000E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55" name="Picture 16" hidden="1">
          <a:extLst>
            <a:ext uri="{FF2B5EF4-FFF2-40B4-BE49-F238E27FC236}">
              <a16:creationId xmlns="" xmlns:a16="http://schemas.microsoft.com/office/drawing/2014/main" id="{00000000-0008-0000-0100-0000E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56" name="Picture 17" hidden="1">
          <a:extLst>
            <a:ext uri="{FF2B5EF4-FFF2-40B4-BE49-F238E27FC236}">
              <a16:creationId xmlns="" xmlns:a16="http://schemas.microsoft.com/office/drawing/2014/main" id="{00000000-0008-0000-0100-0000E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57" name="Picture 16" hidden="1">
          <a:extLst>
            <a:ext uri="{FF2B5EF4-FFF2-40B4-BE49-F238E27FC236}">
              <a16:creationId xmlns="" xmlns:a16="http://schemas.microsoft.com/office/drawing/2014/main" id="{00000000-0008-0000-0100-0000E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58" name="Picture 17" hidden="1">
          <a:extLst>
            <a:ext uri="{FF2B5EF4-FFF2-40B4-BE49-F238E27FC236}">
              <a16:creationId xmlns="" xmlns:a16="http://schemas.microsoft.com/office/drawing/2014/main" id="{00000000-0008-0000-0100-0000E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59" name="Picture 16" hidden="1">
          <a:extLst>
            <a:ext uri="{FF2B5EF4-FFF2-40B4-BE49-F238E27FC236}">
              <a16:creationId xmlns="" xmlns:a16="http://schemas.microsoft.com/office/drawing/2014/main" id="{00000000-0008-0000-0100-0000E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60" name="Picture 17" hidden="1">
          <a:extLst>
            <a:ext uri="{FF2B5EF4-FFF2-40B4-BE49-F238E27FC236}">
              <a16:creationId xmlns="" xmlns:a16="http://schemas.microsoft.com/office/drawing/2014/main" id="{00000000-0008-0000-0100-0000E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61" name="Picture 16" hidden="1">
          <a:extLst>
            <a:ext uri="{FF2B5EF4-FFF2-40B4-BE49-F238E27FC236}">
              <a16:creationId xmlns="" xmlns:a16="http://schemas.microsoft.com/office/drawing/2014/main" id="{00000000-0008-0000-0100-0000E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62" name="Picture 17" hidden="1">
          <a:extLst>
            <a:ext uri="{FF2B5EF4-FFF2-40B4-BE49-F238E27FC236}">
              <a16:creationId xmlns="" xmlns:a16="http://schemas.microsoft.com/office/drawing/2014/main" id="{00000000-0008-0000-0100-0000E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63" name="Picture 16" hidden="1">
          <a:extLst>
            <a:ext uri="{FF2B5EF4-FFF2-40B4-BE49-F238E27FC236}">
              <a16:creationId xmlns="" xmlns:a16="http://schemas.microsoft.com/office/drawing/2014/main" id="{00000000-0008-0000-0100-0000E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64" name="Picture 17" hidden="1">
          <a:extLst>
            <a:ext uri="{FF2B5EF4-FFF2-40B4-BE49-F238E27FC236}">
              <a16:creationId xmlns="" xmlns:a16="http://schemas.microsoft.com/office/drawing/2014/main" id="{00000000-0008-0000-0100-0000F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65" name="Picture 16" hidden="1">
          <a:extLst>
            <a:ext uri="{FF2B5EF4-FFF2-40B4-BE49-F238E27FC236}">
              <a16:creationId xmlns="" xmlns:a16="http://schemas.microsoft.com/office/drawing/2014/main" id="{00000000-0008-0000-0100-0000F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66" name="Picture 17" hidden="1">
          <a:extLst>
            <a:ext uri="{FF2B5EF4-FFF2-40B4-BE49-F238E27FC236}">
              <a16:creationId xmlns="" xmlns:a16="http://schemas.microsoft.com/office/drawing/2014/main" id="{00000000-0008-0000-0100-0000F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67" name="Picture 16" hidden="1">
          <a:extLst>
            <a:ext uri="{FF2B5EF4-FFF2-40B4-BE49-F238E27FC236}">
              <a16:creationId xmlns="" xmlns:a16="http://schemas.microsoft.com/office/drawing/2014/main" id="{00000000-0008-0000-0100-0000F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68" name="Picture 17" hidden="1">
          <a:extLst>
            <a:ext uri="{FF2B5EF4-FFF2-40B4-BE49-F238E27FC236}">
              <a16:creationId xmlns="" xmlns:a16="http://schemas.microsoft.com/office/drawing/2014/main" id="{00000000-0008-0000-0100-0000F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69" name="Picture 16" hidden="1">
          <a:extLst>
            <a:ext uri="{FF2B5EF4-FFF2-40B4-BE49-F238E27FC236}">
              <a16:creationId xmlns="" xmlns:a16="http://schemas.microsoft.com/office/drawing/2014/main" id="{00000000-0008-0000-0100-0000F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70" name="Picture 17" hidden="1">
          <a:extLst>
            <a:ext uri="{FF2B5EF4-FFF2-40B4-BE49-F238E27FC236}">
              <a16:creationId xmlns="" xmlns:a16="http://schemas.microsoft.com/office/drawing/2014/main" id="{00000000-0008-0000-0100-0000F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71" name="Picture 16" hidden="1">
          <a:extLst>
            <a:ext uri="{FF2B5EF4-FFF2-40B4-BE49-F238E27FC236}">
              <a16:creationId xmlns="" xmlns:a16="http://schemas.microsoft.com/office/drawing/2014/main" id="{00000000-0008-0000-0100-0000F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72" name="Picture 17" hidden="1">
          <a:extLst>
            <a:ext uri="{FF2B5EF4-FFF2-40B4-BE49-F238E27FC236}">
              <a16:creationId xmlns="" xmlns:a16="http://schemas.microsoft.com/office/drawing/2014/main" id="{00000000-0008-0000-0100-0000F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73" name="Picture 16" hidden="1">
          <a:extLst>
            <a:ext uri="{FF2B5EF4-FFF2-40B4-BE49-F238E27FC236}">
              <a16:creationId xmlns="" xmlns:a16="http://schemas.microsoft.com/office/drawing/2014/main" id="{00000000-0008-0000-0100-0000F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74" name="Picture 17" hidden="1">
          <a:extLst>
            <a:ext uri="{FF2B5EF4-FFF2-40B4-BE49-F238E27FC236}">
              <a16:creationId xmlns="" xmlns:a16="http://schemas.microsoft.com/office/drawing/2014/main" id="{00000000-0008-0000-0100-0000F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75" name="Picture 16" hidden="1">
          <a:extLst>
            <a:ext uri="{FF2B5EF4-FFF2-40B4-BE49-F238E27FC236}">
              <a16:creationId xmlns="" xmlns:a16="http://schemas.microsoft.com/office/drawing/2014/main" id="{00000000-0008-0000-0100-0000F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76" name="Picture 17" hidden="1">
          <a:extLst>
            <a:ext uri="{FF2B5EF4-FFF2-40B4-BE49-F238E27FC236}">
              <a16:creationId xmlns="" xmlns:a16="http://schemas.microsoft.com/office/drawing/2014/main" id="{00000000-0008-0000-0100-0000F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77" name="Picture 16" hidden="1">
          <a:extLst>
            <a:ext uri="{FF2B5EF4-FFF2-40B4-BE49-F238E27FC236}">
              <a16:creationId xmlns="" xmlns:a16="http://schemas.microsoft.com/office/drawing/2014/main" id="{00000000-0008-0000-0100-0000F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78" name="Picture 17" hidden="1">
          <a:extLst>
            <a:ext uri="{FF2B5EF4-FFF2-40B4-BE49-F238E27FC236}">
              <a16:creationId xmlns="" xmlns:a16="http://schemas.microsoft.com/office/drawing/2014/main" id="{00000000-0008-0000-0100-0000F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79" name="Picture 16" hidden="1">
          <a:extLst>
            <a:ext uri="{FF2B5EF4-FFF2-40B4-BE49-F238E27FC236}">
              <a16:creationId xmlns="" xmlns:a16="http://schemas.microsoft.com/office/drawing/2014/main" id="{00000000-0008-0000-0100-0000F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80" name="Picture 17" hidden="1">
          <a:extLst>
            <a:ext uri="{FF2B5EF4-FFF2-40B4-BE49-F238E27FC236}">
              <a16:creationId xmlns="" xmlns:a16="http://schemas.microsoft.com/office/drawing/2014/main" id="{00000000-0008-0000-0100-00000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81" name="Picture 16" hidden="1">
          <a:extLst>
            <a:ext uri="{FF2B5EF4-FFF2-40B4-BE49-F238E27FC236}">
              <a16:creationId xmlns="" xmlns:a16="http://schemas.microsoft.com/office/drawing/2014/main" id="{00000000-0008-0000-0100-00000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82" name="Picture 17" hidden="1">
          <a:extLst>
            <a:ext uri="{FF2B5EF4-FFF2-40B4-BE49-F238E27FC236}">
              <a16:creationId xmlns="" xmlns:a16="http://schemas.microsoft.com/office/drawing/2014/main" id="{00000000-0008-0000-0100-00000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83" name="Picture 16" hidden="1">
          <a:extLst>
            <a:ext uri="{FF2B5EF4-FFF2-40B4-BE49-F238E27FC236}">
              <a16:creationId xmlns="" xmlns:a16="http://schemas.microsoft.com/office/drawing/2014/main" id="{00000000-0008-0000-0100-00000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84" name="Picture 17" hidden="1">
          <a:extLst>
            <a:ext uri="{FF2B5EF4-FFF2-40B4-BE49-F238E27FC236}">
              <a16:creationId xmlns="" xmlns:a16="http://schemas.microsoft.com/office/drawing/2014/main" id="{00000000-0008-0000-0100-00000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85" name="Picture 16" hidden="1">
          <a:extLst>
            <a:ext uri="{FF2B5EF4-FFF2-40B4-BE49-F238E27FC236}">
              <a16:creationId xmlns="" xmlns:a16="http://schemas.microsoft.com/office/drawing/2014/main" id="{00000000-0008-0000-0100-00000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86" name="Picture 17" hidden="1">
          <a:extLst>
            <a:ext uri="{FF2B5EF4-FFF2-40B4-BE49-F238E27FC236}">
              <a16:creationId xmlns="" xmlns:a16="http://schemas.microsoft.com/office/drawing/2014/main" id="{00000000-0008-0000-0100-00000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87" name="Picture 16" hidden="1">
          <a:extLst>
            <a:ext uri="{FF2B5EF4-FFF2-40B4-BE49-F238E27FC236}">
              <a16:creationId xmlns="" xmlns:a16="http://schemas.microsoft.com/office/drawing/2014/main" id="{00000000-0008-0000-0100-00000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88" name="Picture 17" hidden="1">
          <a:extLst>
            <a:ext uri="{FF2B5EF4-FFF2-40B4-BE49-F238E27FC236}">
              <a16:creationId xmlns="" xmlns:a16="http://schemas.microsoft.com/office/drawing/2014/main" id="{00000000-0008-0000-0100-00000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89" name="Picture 16" hidden="1">
          <a:extLst>
            <a:ext uri="{FF2B5EF4-FFF2-40B4-BE49-F238E27FC236}">
              <a16:creationId xmlns="" xmlns:a16="http://schemas.microsoft.com/office/drawing/2014/main" id="{00000000-0008-0000-0100-00000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90" name="Picture 17" hidden="1">
          <a:extLst>
            <a:ext uri="{FF2B5EF4-FFF2-40B4-BE49-F238E27FC236}">
              <a16:creationId xmlns="" xmlns:a16="http://schemas.microsoft.com/office/drawing/2014/main" id="{00000000-0008-0000-0100-00000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91" name="Picture 16" hidden="1">
          <a:extLst>
            <a:ext uri="{FF2B5EF4-FFF2-40B4-BE49-F238E27FC236}">
              <a16:creationId xmlns="" xmlns:a16="http://schemas.microsoft.com/office/drawing/2014/main" id="{00000000-0008-0000-0100-00000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92" name="Picture 17" hidden="1">
          <a:extLst>
            <a:ext uri="{FF2B5EF4-FFF2-40B4-BE49-F238E27FC236}">
              <a16:creationId xmlns="" xmlns:a16="http://schemas.microsoft.com/office/drawing/2014/main" id="{00000000-0008-0000-0100-00000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93" name="Picture 16" hidden="1">
          <a:extLst>
            <a:ext uri="{FF2B5EF4-FFF2-40B4-BE49-F238E27FC236}">
              <a16:creationId xmlns="" xmlns:a16="http://schemas.microsoft.com/office/drawing/2014/main" id="{00000000-0008-0000-0100-00000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94" name="Picture 17" hidden="1">
          <a:extLst>
            <a:ext uri="{FF2B5EF4-FFF2-40B4-BE49-F238E27FC236}">
              <a16:creationId xmlns="" xmlns:a16="http://schemas.microsoft.com/office/drawing/2014/main" id="{00000000-0008-0000-0100-00000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95" name="Picture 16" hidden="1">
          <a:extLst>
            <a:ext uri="{FF2B5EF4-FFF2-40B4-BE49-F238E27FC236}">
              <a16:creationId xmlns="" xmlns:a16="http://schemas.microsoft.com/office/drawing/2014/main" id="{00000000-0008-0000-0100-00000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96" name="Picture 17" hidden="1">
          <a:extLst>
            <a:ext uri="{FF2B5EF4-FFF2-40B4-BE49-F238E27FC236}">
              <a16:creationId xmlns="" xmlns:a16="http://schemas.microsoft.com/office/drawing/2014/main" id="{00000000-0008-0000-0100-00001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97" name="Picture 16" hidden="1">
          <a:extLst>
            <a:ext uri="{FF2B5EF4-FFF2-40B4-BE49-F238E27FC236}">
              <a16:creationId xmlns="" xmlns:a16="http://schemas.microsoft.com/office/drawing/2014/main" id="{00000000-0008-0000-0100-00001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98" name="Picture 17" hidden="1">
          <a:extLst>
            <a:ext uri="{FF2B5EF4-FFF2-40B4-BE49-F238E27FC236}">
              <a16:creationId xmlns="" xmlns:a16="http://schemas.microsoft.com/office/drawing/2014/main" id="{00000000-0008-0000-0100-00001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299" name="Picture 16" hidden="1">
          <a:extLst>
            <a:ext uri="{FF2B5EF4-FFF2-40B4-BE49-F238E27FC236}">
              <a16:creationId xmlns="" xmlns:a16="http://schemas.microsoft.com/office/drawing/2014/main" id="{00000000-0008-0000-0100-00001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00" name="Picture 17" hidden="1">
          <a:extLst>
            <a:ext uri="{FF2B5EF4-FFF2-40B4-BE49-F238E27FC236}">
              <a16:creationId xmlns="" xmlns:a16="http://schemas.microsoft.com/office/drawing/2014/main" id="{00000000-0008-0000-0100-00001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01" name="Picture 16" hidden="1">
          <a:extLst>
            <a:ext uri="{FF2B5EF4-FFF2-40B4-BE49-F238E27FC236}">
              <a16:creationId xmlns="" xmlns:a16="http://schemas.microsoft.com/office/drawing/2014/main" id="{00000000-0008-0000-0100-00001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02" name="Picture 17" hidden="1">
          <a:extLst>
            <a:ext uri="{FF2B5EF4-FFF2-40B4-BE49-F238E27FC236}">
              <a16:creationId xmlns="" xmlns:a16="http://schemas.microsoft.com/office/drawing/2014/main" id="{00000000-0008-0000-0100-00001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03" name="Picture 16" hidden="1">
          <a:extLst>
            <a:ext uri="{FF2B5EF4-FFF2-40B4-BE49-F238E27FC236}">
              <a16:creationId xmlns="" xmlns:a16="http://schemas.microsoft.com/office/drawing/2014/main" id="{00000000-0008-0000-0100-00001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04" name="Picture 17" hidden="1">
          <a:extLst>
            <a:ext uri="{FF2B5EF4-FFF2-40B4-BE49-F238E27FC236}">
              <a16:creationId xmlns="" xmlns:a16="http://schemas.microsoft.com/office/drawing/2014/main" id="{00000000-0008-0000-0100-00001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05" name="Picture 16" hidden="1">
          <a:extLst>
            <a:ext uri="{FF2B5EF4-FFF2-40B4-BE49-F238E27FC236}">
              <a16:creationId xmlns="" xmlns:a16="http://schemas.microsoft.com/office/drawing/2014/main" id="{00000000-0008-0000-0100-00001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06" name="Picture 17" hidden="1">
          <a:extLst>
            <a:ext uri="{FF2B5EF4-FFF2-40B4-BE49-F238E27FC236}">
              <a16:creationId xmlns="" xmlns:a16="http://schemas.microsoft.com/office/drawing/2014/main" id="{00000000-0008-0000-0100-00001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07" name="Picture 16" hidden="1">
          <a:extLst>
            <a:ext uri="{FF2B5EF4-FFF2-40B4-BE49-F238E27FC236}">
              <a16:creationId xmlns="" xmlns:a16="http://schemas.microsoft.com/office/drawing/2014/main" id="{00000000-0008-0000-0100-00001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08" name="Picture 17" hidden="1">
          <a:extLst>
            <a:ext uri="{FF2B5EF4-FFF2-40B4-BE49-F238E27FC236}">
              <a16:creationId xmlns="" xmlns:a16="http://schemas.microsoft.com/office/drawing/2014/main" id="{00000000-0008-0000-0100-00001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09" name="Picture 16" hidden="1">
          <a:extLst>
            <a:ext uri="{FF2B5EF4-FFF2-40B4-BE49-F238E27FC236}">
              <a16:creationId xmlns="" xmlns:a16="http://schemas.microsoft.com/office/drawing/2014/main" id="{00000000-0008-0000-0100-00001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10" name="Picture 17" hidden="1">
          <a:extLst>
            <a:ext uri="{FF2B5EF4-FFF2-40B4-BE49-F238E27FC236}">
              <a16:creationId xmlns="" xmlns:a16="http://schemas.microsoft.com/office/drawing/2014/main" id="{00000000-0008-0000-0100-00001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11" name="Picture 16" hidden="1">
          <a:extLst>
            <a:ext uri="{FF2B5EF4-FFF2-40B4-BE49-F238E27FC236}">
              <a16:creationId xmlns="" xmlns:a16="http://schemas.microsoft.com/office/drawing/2014/main" id="{00000000-0008-0000-0100-00001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12" name="Picture 17" hidden="1">
          <a:extLst>
            <a:ext uri="{FF2B5EF4-FFF2-40B4-BE49-F238E27FC236}">
              <a16:creationId xmlns="" xmlns:a16="http://schemas.microsoft.com/office/drawing/2014/main" id="{00000000-0008-0000-0100-00002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13" name="Picture 16" hidden="1">
          <a:extLst>
            <a:ext uri="{FF2B5EF4-FFF2-40B4-BE49-F238E27FC236}">
              <a16:creationId xmlns="" xmlns:a16="http://schemas.microsoft.com/office/drawing/2014/main" id="{00000000-0008-0000-0100-00002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14" name="Picture 17" hidden="1">
          <a:extLst>
            <a:ext uri="{FF2B5EF4-FFF2-40B4-BE49-F238E27FC236}">
              <a16:creationId xmlns="" xmlns:a16="http://schemas.microsoft.com/office/drawing/2014/main" id="{00000000-0008-0000-0100-00002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15" name="Picture 16" hidden="1">
          <a:extLst>
            <a:ext uri="{FF2B5EF4-FFF2-40B4-BE49-F238E27FC236}">
              <a16:creationId xmlns="" xmlns:a16="http://schemas.microsoft.com/office/drawing/2014/main" id="{00000000-0008-0000-0100-00002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16" name="Picture 17" hidden="1">
          <a:extLst>
            <a:ext uri="{FF2B5EF4-FFF2-40B4-BE49-F238E27FC236}">
              <a16:creationId xmlns="" xmlns:a16="http://schemas.microsoft.com/office/drawing/2014/main" id="{00000000-0008-0000-0100-00002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17" name="Picture 16" hidden="1">
          <a:extLst>
            <a:ext uri="{FF2B5EF4-FFF2-40B4-BE49-F238E27FC236}">
              <a16:creationId xmlns="" xmlns:a16="http://schemas.microsoft.com/office/drawing/2014/main" id="{00000000-0008-0000-0100-00002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18" name="Picture 17" hidden="1">
          <a:extLst>
            <a:ext uri="{FF2B5EF4-FFF2-40B4-BE49-F238E27FC236}">
              <a16:creationId xmlns="" xmlns:a16="http://schemas.microsoft.com/office/drawing/2014/main" id="{00000000-0008-0000-0100-00002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19" name="Picture 16" hidden="1">
          <a:extLst>
            <a:ext uri="{FF2B5EF4-FFF2-40B4-BE49-F238E27FC236}">
              <a16:creationId xmlns="" xmlns:a16="http://schemas.microsoft.com/office/drawing/2014/main" id="{00000000-0008-0000-0100-00002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20" name="Picture 17" hidden="1">
          <a:extLst>
            <a:ext uri="{FF2B5EF4-FFF2-40B4-BE49-F238E27FC236}">
              <a16:creationId xmlns="" xmlns:a16="http://schemas.microsoft.com/office/drawing/2014/main" id="{00000000-0008-0000-0100-00002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21" name="Picture 16" hidden="1">
          <a:extLst>
            <a:ext uri="{FF2B5EF4-FFF2-40B4-BE49-F238E27FC236}">
              <a16:creationId xmlns="" xmlns:a16="http://schemas.microsoft.com/office/drawing/2014/main" id="{00000000-0008-0000-0100-00002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22" name="Picture 17" hidden="1">
          <a:extLst>
            <a:ext uri="{FF2B5EF4-FFF2-40B4-BE49-F238E27FC236}">
              <a16:creationId xmlns="" xmlns:a16="http://schemas.microsoft.com/office/drawing/2014/main" id="{00000000-0008-0000-0100-00002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23" name="Picture 16" hidden="1">
          <a:extLst>
            <a:ext uri="{FF2B5EF4-FFF2-40B4-BE49-F238E27FC236}">
              <a16:creationId xmlns="" xmlns:a16="http://schemas.microsoft.com/office/drawing/2014/main" id="{00000000-0008-0000-0100-00002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24" name="Picture 17" hidden="1">
          <a:extLst>
            <a:ext uri="{FF2B5EF4-FFF2-40B4-BE49-F238E27FC236}">
              <a16:creationId xmlns="" xmlns:a16="http://schemas.microsoft.com/office/drawing/2014/main" id="{00000000-0008-0000-0100-00002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25" name="Picture 16" hidden="1">
          <a:extLst>
            <a:ext uri="{FF2B5EF4-FFF2-40B4-BE49-F238E27FC236}">
              <a16:creationId xmlns="" xmlns:a16="http://schemas.microsoft.com/office/drawing/2014/main" id="{00000000-0008-0000-0100-00002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26" name="Picture 17" hidden="1">
          <a:extLst>
            <a:ext uri="{FF2B5EF4-FFF2-40B4-BE49-F238E27FC236}">
              <a16:creationId xmlns="" xmlns:a16="http://schemas.microsoft.com/office/drawing/2014/main" id="{00000000-0008-0000-0100-00002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27" name="Picture 16" hidden="1">
          <a:extLst>
            <a:ext uri="{FF2B5EF4-FFF2-40B4-BE49-F238E27FC236}">
              <a16:creationId xmlns="" xmlns:a16="http://schemas.microsoft.com/office/drawing/2014/main" id="{00000000-0008-0000-0100-00002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28" name="Picture 17" hidden="1">
          <a:extLst>
            <a:ext uri="{FF2B5EF4-FFF2-40B4-BE49-F238E27FC236}">
              <a16:creationId xmlns="" xmlns:a16="http://schemas.microsoft.com/office/drawing/2014/main" id="{00000000-0008-0000-0100-00003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29" name="Picture 16" hidden="1">
          <a:extLst>
            <a:ext uri="{FF2B5EF4-FFF2-40B4-BE49-F238E27FC236}">
              <a16:creationId xmlns="" xmlns:a16="http://schemas.microsoft.com/office/drawing/2014/main" id="{00000000-0008-0000-0100-00003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30" name="Picture 17" hidden="1">
          <a:extLst>
            <a:ext uri="{FF2B5EF4-FFF2-40B4-BE49-F238E27FC236}">
              <a16:creationId xmlns="" xmlns:a16="http://schemas.microsoft.com/office/drawing/2014/main" id="{00000000-0008-0000-0100-00003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31" name="Picture 16" hidden="1">
          <a:extLst>
            <a:ext uri="{FF2B5EF4-FFF2-40B4-BE49-F238E27FC236}">
              <a16:creationId xmlns="" xmlns:a16="http://schemas.microsoft.com/office/drawing/2014/main" id="{00000000-0008-0000-0100-00003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32" name="Picture 17" hidden="1">
          <a:extLst>
            <a:ext uri="{FF2B5EF4-FFF2-40B4-BE49-F238E27FC236}">
              <a16:creationId xmlns="" xmlns:a16="http://schemas.microsoft.com/office/drawing/2014/main" id="{00000000-0008-0000-0100-00003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33" name="Picture 16" hidden="1">
          <a:extLst>
            <a:ext uri="{FF2B5EF4-FFF2-40B4-BE49-F238E27FC236}">
              <a16:creationId xmlns="" xmlns:a16="http://schemas.microsoft.com/office/drawing/2014/main" id="{00000000-0008-0000-0100-00003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34" name="Picture 17" hidden="1">
          <a:extLst>
            <a:ext uri="{FF2B5EF4-FFF2-40B4-BE49-F238E27FC236}">
              <a16:creationId xmlns="" xmlns:a16="http://schemas.microsoft.com/office/drawing/2014/main" id="{00000000-0008-0000-0100-00003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35" name="Picture 16" hidden="1">
          <a:extLst>
            <a:ext uri="{FF2B5EF4-FFF2-40B4-BE49-F238E27FC236}">
              <a16:creationId xmlns="" xmlns:a16="http://schemas.microsoft.com/office/drawing/2014/main" id="{00000000-0008-0000-0100-00003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36" name="Picture 17" hidden="1">
          <a:extLst>
            <a:ext uri="{FF2B5EF4-FFF2-40B4-BE49-F238E27FC236}">
              <a16:creationId xmlns="" xmlns:a16="http://schemas.microsoft.com/office/drawing/2014/main" id="{00000000-0008-0000-0100-00003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37" name="Picture 16" hidden="1">
          <a:extLst>
            <a:ext uri="{FF2B5EF4-FFF2-40B4-BE49-F238E27FC236}">
              <a16:creationId xmlns="" xmlns:a16="http://schemas.microsoft.com/office/drawing/2014/main" id="{00000000-0008-0000-0100-00003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38" name="Picture 17" hidden="1">
          <a:extLst>
            <a:ext uri="{FF2B5EF4-FFF2-40B4-BE49-F238E27FC236}">
              <a16:creationId xmlns="" xmlns:a16="http://schemas.microsoft.com/office/drawing/2014/main" id="{00000000-0008-0000-0100-00003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39" name="Picture 16" hidden="1">
          <a:extLst>
            <a:ext uri="{FF2B5EF4-FFF2-40B4-BE49-F238E27FC236}">
              <a16:creationId xmlns="" xmlns:a16="http://schemas.microsoft.com/office/drawing/2014/main" id="{00000000-0008-0000-0100-00003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40" name="Picture 17" hidden="1">
          <a:extLst>
            <a:ext uri="{FF2B5EF4-FFF2-40B4-BE49-F238E27FC236}">
              <a16:creationId xmlns="" xmlns:a16="http://schemas.microsoft.com/office/drawing/2014/main" id="{00000000-0008-0000-0100-00003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41" name="Picture 16" hidden="1">
          <a:extLst>
            <a:ext uri="{FF2B5EF4-FFF2-40B4-BE49-F238E27FC236}">
              <a16:creationId xmlns="" xmlns:a16="http://schemas.microsoft.com/office/drawing/2014/main" id="{00000000-0008-0000-0100-00003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42" name="Picture 17" hidden="1">
          <a:extLst>
            <a:ext uri="{FF2B5EF4-FFF2-40B4-BE49-F238E27FC236}">
              <a16:creationId xmlns="" xmlns:a16="http://schemas.microsoft.com/office/drawing/2014/main" id="{00000000-0008-0000-0100-00003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43" name="Picture 16" hidden="1">
          <a:extLst>
            <a:ext uri="{FF2B5EF4-FFF2-40B4-BE49-F238E27FC236}">
              <a16:creationId xmlns="" xmlns:a16="http://schemas.microsoft.com/office/drawing/2014/main" id="{00000000-0008-0000-0100-00003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44" name="Picture 17" hidden="1">
          <a:extLst>
            <a:ext uri="{FF2B5EF4-FFF2-40B4-BE49-F238E27FC236}">
              <a16:creationId xmlns="" xmlns:a16="http://schemas.microsoft.com/office/drawing/2014/main" id="{00000000-0008-0000-0100-00004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45" name="Picture 16" hidden="1">
          <a:extLst>
            <a:ext uri="{FF2B5EF4-FFF2-40B4-BE49-F238E27FC236}">
              <a16:creationId xmlns="" xmlns:a16="http://schemas.microsoft.com/office/drawing/2014/main" id="{00000000-0008-0000-0100-00004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46" name="Picture 17" hidden="1">
          <a:extLst>
            <a:ext uri="{FF2B5EF4-FFF2-40B4-BE49-F238E27FC236}">
              <a16:creationId xmlns="" xmlns:a16="http://schemas.microsoft.com/office/drawing/2014/main" id="{00000000-0008-0000-0100-00004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47" name="Picture 16" hidden="1">
          <a:extLst>
            <a:ext uri="{FF2B5EF4-FFF2-40B4-BE49-F238E27FC236}">
              <a16:creationId xmlns="" xmlns:a16="http://schemas.microsoft.com/office/drawing/2014/main" id="{00000000-0008-0000-0100-00004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48" name="Picture 17" hidden="1">
          <a:extLst>
            <a:ext uri="{FF2B5EF4-FFF2-40B4-BE49-F238E27FC236}">
              <a16:creationId xmlns="" xmlns:a16="http://schemas.microsoft.com/office/drawing/2014/main" id="{00000000-0008-0000-0100-00004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49" name="Picture 16" hidden="1">
          <a:extLst>
            <a:ext uri="{FF2B5EF4-FFF2-40B4-BE49-F238E27FC236}">
              <a16:creationId xmlns="" xmlns:a16="http://schemas.microsoft.com/office/drawing/2014/main" id="{00000000-0008-0000-0100-00004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50" name="Picture 17" hidden="1">
          <a:extLst>
            <a:ext uri="{FF2B5EF4-FFF2-40B4-BE49-F238E27FC236}">
              <a16:creationId xmlns="" xmlns:a16="http://schemas.microsoft.com/office/drawing/2014/main" id="{00000000-0008-0000-0100-00004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51" name="Picture 16" hidden="1">
          <a:extLst>
            <a:ext uri="{FF2B5EF4-FFF2-40B4-BE49-F238E27FC236}">
              <a16:creationId xmlns="" xmlns:a16="http://schemas.microsoft.com/office/drawing/2014/main" id="{00000000-0008-0000-0100-00004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52" name="Picture 17" hidden="1">
          <a:extLst>
            <a:ext uri="{FF2B5EF4-FFF2-40B4-BE49-F238E27FC236}">
              <a16:creationId xmlns="" xmlns:a16="http://schemas.microsoft.com/office/drawing/2014/main" id="{00000000-0008-0000-0100-00004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53" name="Picture 16" hidden="1">
          <a:extLst>
            <a:ext uri="{FF2B5EF4-FFF2-40B4-BE49-F238E27FC236}">
              <a16:creationId xmlns="" xmlns:a16="http://schemas.microsoft.com/office/drawing/2014/main" id="{00000000-0008-0000-0100-00004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54" name="Picture 17" hidden="1">
          <a:extLst>
            <a:ext uri="{FF2B5EF4-FFF2-40B4-BE49-F238E27FC236}">
              <a16:creationId xmlns="" xmlns:a16="http://schemas.microsoft.com/office/drawing/2014/main" id="{00000000-0008-0000-0100-00004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55" name="Picture 16" hidden="1">
          <a:extLst>
            <a:ext uri="{FF2B5EF4-FFF2-40B4-BE49-F238E27FC236}">
              <a16:creationId xmlns="" xmlns:a16="http://schemas.microsoft.com/office/drawing/2014/main" id="{00000000-0008-0000-0100-00004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56" name="Picture 17" hidden="1">
          <a:extLst>
            <a:ext uri="{FF2B5EF4-FFF2-40B4-BE49-F238E27FC236}">
              <a16:creationId xmlns="" xmlns:a16="http://schemas.microsoft.com/office/drawing/2014/main" id="{00000000-0008-0000-0100-00004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57" name="Picture 16" hidden="1">
          <a:extLst>
            <a:ext uri="{FF2B5EF4-FFF2-40B4-BE49-F238E27FC236}">
              <a16:creationId xmlns="" xmlns:a16="http://schemas.microsoft.com/office/drawing/2014/main" id="{00000000-0008-0000-0100-00004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58" name="Picture 17" hidden="1">
          <a:extLst>
            <a:ext uri="{FF2B5EF4-FFF2-40B4-BE49-F238E27FC236}">
              <a16:creationId xmlns="" xmlns:a16="http://schemas.microsoft.com/office/drawing/2014/main" id="{00000000-0008-0000-0100-00004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59" name="Picture 16" hidden="1">
          <a:extLst>
            <a:ext uri="{FF2B5EF4-FFF2-40B4-BE49-F238E27FC236}">
              <a16:creationId xmlns="" xmlns:a16="http://schemas.microsoft.com/office/drawing/2014/main" id="{00000000-0008-0000-0100-00004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60" name="Picture 17" hidden="1">
          <a:extLst>
            <a:ext uri="{FF2B5EF4-FFF2-40B4-BE49-F238E27FC236}">
              <a16:creationId xmlns="" xmlns:a16="http://schemas.microsoft.com/office/drawing/2014/main" id="{00000000-0008-0000-0100-00005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61" name="Picture 16" hidden="1">
          <a:extLst>
            <a:ext uri="{FF2B5EF4-FFF2-40B4-BE49-F238E27FC236}">
              <a16:creationId xmlns="" xmlns:a16="http://schemas.microsoft.com/office/drawing/2014/main" id="{00000000-0008-0000-0100-00005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62" name="Picture 17" hidden="1">
          <a:extLst>
            <a:ext uri="{FF2B5EF4-FFF2-40B4-BE49-F238E27FC236}">
              <a16:creationId xmlns="" xmlns:a16="http://schemas.microsoft.com/office/drawing/2014/main" id="{00000000-0008-0000-0100-00005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63" name="Picture 16" hidden="1">
          <a:extLst>
            <a:ext uri="{FF2B5EF4-FFF2-40B4-BE49-F238E27FC236}">
              <a16:creationId xmlns="" xmlns:a16="http://schemas.microsoft.com/office/drawing/2014/main" id="{00000000-0008-0000-0100-00005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64" name="Picture 17" hidden="1">
          <a:extLst>
            <a:ext uri="{FF2B5EF4-FFF2-40B4-BE49-F238E27FC236}">
              <a16:creationId xmlns="" xmlns:a16="http://schemas.microsoft.com/office/drawing/2014/main" id="{00000000-0008-0000-0100-00005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65" name="Picture 16" hidden="1">
          <a:extLst>
            <a:ext uri="{FF2B5EF4-FFF2-40B4-BE49-F238E27FC236}">
              <a16:creationId xmlns="" xmlns:a16="http://schemas.microsoft.com/office/drawing/2014/main" id="{00000000-0008-0000-0100-00005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66" name="Picture 17" hidden="1">
          <a:extLst>
            <a:ext uri="{FF2B5EF4-FFF2-40B4-BE49-F238E27FC236}">
              <a16:creationId xmlns="" xmlns:a16="http://schemas.microsoft.com/office/drawing/2014/main" id="{00000000-0008-0000-0100-00005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67" name="Picture 16" hidden="1">
          <a:extLst>
            <a:ext uri="{FF2B5EF4-FFF2-40B4-BE49-F238E27FC236}">
              <a16:creationId xmlns="" xmlns:a16="http://schemas.microsoft.com/office/drawing/2014/main" id="{00000000-0008-0000-0100-00005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68" name="Picture 17" hidden="1">
          <a:extLst>
            <a:ext uri="{FF2B5EF4-FFF2-40B4-BE49-F238E27FC236}">
              <a16:creationId xmlns="" xmlns:a16="http://schemas.microsoft.com/office/drawing/2014/main" id="{00000000-0008-0000-0100-00005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69" name="Picture 16" hidden="1">
          <a:extLst>
            <a:ext uri="{FF2B5EF4-FFF2-40B4-BE49-F238E27FC236}">
              <a16:creationId xmlns="" xmlns:a16="http://schemas.microsoft.com/office/drawing/2014/main" id="{00000000-0008-0000-0100-00005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70" name="Picture 17" hidden="1">
          <a:extLst>
            <a:ext uri="{FF2B5EF4-FFF2-40B4-BE49-F238E27FC236}">
              <a16:creationId xmlns="" xmlns:a16="http://schemas.microsoft.com/office/drawing/2014/main" id="{00000000-0008-0000-0100-00005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71" name="Picture 16" hidden="1">
          <a:extLst>
            <a:ext uri="{FF2B5EF4-FFF2-40B4-BE49-F238E27FC236}">
              <a16:creationId xmlns="" xmlns:a16="http://schemas.microsoft.com/office/drawing/2014/main" id="{00000000-0008-0000-0100-00005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72" name="Picture 17" hidden="1">
          <a:extLst>
            <a:ext uri="{FF2B5EF4-FFF2-40B4-BE49-F238E27FC236}">
              <a16:creationId xmlns="" xmlns:a16="http://schemas.microsoft.com/office/drawing/2014/main" id="{00000000-0008-0000-0100-00005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73" name="Picture 16" hidden="1">
          <a:extLst>
            <a:ext uri="{FF2B5EF4-FFF2-40B4-BE49-F238E27FC236}">
              <a16:creationId xmlns="" xmlns:a16="http://schemas.microsoft.com/office/drawing/2014/main" id="{00000000-0008-0000-0100-00005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74" name="Picture 17" hidden="1">
          <a:extLst>
            <a:ext uri="{FF2B5EF4-FFF2-40B4-BE49-F238E27FC236}">
              <a16:creationId xmlns="" xmlns:a16="http://schemas.microsoft.com/office/drawing/2014/main" id="{00000000-0008-0000-0100-00005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75" name="Picture 16" hidden="1">
          <a:extLst>
            <a:ext uri="{FF2B5EF4-FFF2-40B4-BE49-F238E27FC236}">
              <a16:creationId xmlns="" xmlns:a16="http://schemas.microsoft.com/office/drawing/2014/main" id="{00000000-0008-0000-0100-00005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76" name="Picture 17" hidden="1">
          <a:extLst>
            <a:ext uri="{FF2B5EF4-FFF2-40B4-BE49-F238E27FC236}">
              <a16:creationId xmlns="" xmlns:a16="http://schemas.microsoft.com/office/drawing/2014/main" id="{00000000-0008-0000-0100-00006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77" name="Picture 16" hidden="1">
          <a:extLst>
            <a:ext uri="{FF2B5EF4-FFF2-40B4-BE49-F238E27FC236}">
              <a16:creationId xmlns="" xmlns:a16="http://schemas.microsoft.com/office/drawing/2014/main" id="{00000000-0008-0000-0100-00006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78" name="Picture 17" hidden="1">
          <a:extLst>
            <a:ext uri="{FF2B5EF4-FFF2-40B4-BE49-F238E27FC236}">
              <a16:creationId xmlns="" xmlns:a16="http://schemas.microsoft.com/office/drawing/2014/main" id="{00000000-0008-0000-0100-00006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79" name="Picture 16" hidden="1">
          <a:extLst>
            <a:ext uri="{FF2B5EF4-FFF2-40B4-BE49-F238E27FC236}">
              <a16:creationId xmlns="" xmlns:a16="http://schemas.microsoft.com/office/drawing/2014/main" id="{00000000-0008-0000-0100-00006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80" name="Picture 17" hidden="1">
          <a:extLst>
            <a:ext uri="{FF2B5EF4-FFF2-40B4-BE49-F238E27FC236}">
              <a16:creationId xmlns="" xmlns:a16="http://schemas.microsoft.com/office/drawing/2014/main" id="{00000000-0008-0000-0100-00006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81" name="Picture 16" hidden="1">
          <a:extLst>
            <a:ext uri="{FF2B5EF4-FFF2-40B4-BE49-F238E27FC236}">
              <a16:creationId xmlns="" xmlns:a16="http://schemas.microsoft.com/office/drawing/2014/main" id="{00000000-0008-0000-0100-00006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82" name="Picture 17" hidden="1">
          <a:extLst>
            <a:ext uri="{FF2B5EF4-FFF2-40B4-BE49-F238E27FC236}">
              <a16:creationId xmlns="" xmlns:a16="http://schemas.microsoft.com/office/drawing/2014/main" id="{00000000-0008-0000-0100-00006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83" name="Picture 16" hidden="1">
          <a:extLst>
            <a:ext uri="{FF2B5EF4-FFF2-40B4-BE49-F238E27FC236}">
              <a16:creationId xmlns="" xmlns:a16="http://schemas.microsoft.com/office/drawing/2014/main" id="{00000000-0008-0000-0100-00006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84" name="Picture 17" hidden="1">
          <a:extLst>
            <a:ext uri="{FF2B5EF4-FFF2-40B4-BE49-F238E27FC236}">
              <a16:creationId xmlns="" xmlns:a16="http://schemas.microsoft.com/office/drawing/2014/main" id="{00000000-0008-0000-0100-00006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85" name="Picture 16" hidden="1">
          <a:extLst>
            <a:ext uri="{FF2B5EF4-FFF2-40B4-BE49-F238E27FC236}">
              <a16:creationId xmlns="" xmlns:a16="http://schemas.microsoft.com/office/drawing/2014/main" id="{00000000-0008-0000-0100-00006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86" name="Picture 17" hidden="1">
          <a:extLst>
            <a:ext uri="{FF2B5EF4-FFF2-40B4-BE49-F238E27FC236}">
              <a16:creationId xmlns="" xmlns:a16="http://schemas.microsoft.com/office/drawing/2014/main" id="{00000000-0008-0000-0100-00006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87" name="Picture 16" hidden="1">
          <a:extLst>
            <a:ext uri="{FF2B5EF4-FFF2-40B4-BE49-F238E27FC236}">
              <a16:creationId xmlns="" xmlns:a16="http://schemas.microsoft.com/office/drawing/2014/main" id="{00000000-0008-0000-0100-00006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88" name="Picture 17" hidden="1">
          <a:extLst>
            <a:ext uri="{FF2B5EF4-FFF2-40B4-BE49-F238E27FC236}">
              <a16:creationId xmlns="" xmlns:a16="http://schemas.microsoft.com/office/drawing/2014/main" id="{00000000-0008-0000-0100-00006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89" name="Picture 16" hidden="1">
          <a:extLst>
            <a:ext uri="{FF2B5EF4-FFF2-40B4-BE49-F238E27FC236}">
              <a16:creationId xmlns="" xmlns:a16="http://schemas.microsoft.com/office/drawing/2014/main" id="{00000000-0008-0000-0100-00006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90" name="Picture 17" hidden="1">
          <a:extLst>
            <a:ext uri="{FF2B5EF4-FFF2-40B4-BE49-F238E27FC236}">
              <a16:creationId xmlns="" xmlns:a16="http://schemas.microsoft.com/office/drawing/2014/main" id="{00000000-0008-0000-0100-00006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91" name="Picture 16" hidden="1">
          <a:extLst>
            <a:ext uri="{FF2B5EF4-FFF2-40B4-BE49-F238E27FC236}">
              <a16:creationId xmlns="" xmlns:a16="http://schemas.microsoft.com/office/drawing/2014/main" id="{00000000-0008-0000-0100-00006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92" name="Picture 17" hidden="1">
          <a:extLst>
            <a:ext uri="{FF2B5EF4-FFF2-40B4-BE49-F238E27FC236}">
              <a16:creationId xmlns="" xmlns:a16="http://schemas.microsoft.com/office/drawing/2014/main" id="{00000000-0008-0000-0100-00007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93" name="Picture 16" hidden="1">
          <a:extLst>
            <a:ext uri="{FF2B5EF4-FFF2-40B4-BE49-F238E27FC236}">
              <a16:creationId xmlns="" xmlns:a16="http://schemas.microsoft.com/office/drawing/2014/main" id="{00000000-0008-0000-0100-00007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94" name="Picture 17" hidden="1">
          <a:extLst>
            <a:ext uri="{FF2B5EF4-FFF2-40B4-BE49-F238E27FC236}">
              <a16:creationId xmlns="" xmlns:a16="http://schemas.microsoft.com/office/drawing/2014/main" id="{00000000-0008-0000-0100-00007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95" name="Picture 16" hidden="1">
          <a:extLst>
            <a:ext uri="{FF2B5EF4-FFF2-40B4-BE49-F238E27FC236}">
              <a16:creationId xmlns="" xmlns:a16="http://schemas.microsoft.com/office/drawing/2014/main" id="{00000000-0008-0000-0100-00007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96" name="Picture 17" hidden="1">
          <a:extLst>
            <a:ext uri="{FF2B5EF4-FFF2-40B4-BE49-F238E27FC236}">
              <a16:creationId xmlns="" xmlns:a16="http://schemas.microsoft.com/office/drawing/2014/main" id="{00000000-0008-0000-0100-00007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97" name="Picture 16" hidden="1">
          <a:extLst>
            <a:ext uri="{FF2B5EF4-FFF2-40B4-BE49-F238E27FC236}">
              <a16:creationId xmlns="" xmlns:a16="http://schemas.microsoft.com/office/drawing/2014/main" id="{00000000-0008-0000-0100-00007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98" name="Picture 17" hidden="1">
          <a:extLst>
            <a:ext uri="{FF2B5EF4-FFF2-40B4-BE49-F238E27FC236}">
              <a16:creationId xmlns="" xmlns:a16="http://schemas.microsoft.com/office/drawing/2014/main" id="{00000000-0008-0000-0100-00007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399" name="Picture 16" hidden="1">
          <a:extLst>
            <a:ext uri="{FF2B5EF4-FFF2-40B4-BE49-F238E27FC236}">
              <a16:creationId xmlns="" xmlns:a16="http://schemas.microsoft.com/office/drawing/2014/main" id="{00000000-0008-0000-0100-00007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400" name="Picture 17" hidden="1">
          <a:extLst>
            <a:ext uri="{FF2B5EF4-FFF2-40B4-BE49-F238E27FC236}">
              <a16:creationId xmlns="" xmlns:a16="http://schemas.microsoft.com/office/drawing/2014/main" id="{00000000-0008-0000-0100-00007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401" name="Picture 16" hidden="1">
          <a:extLst>
            <a:ext uri="{FF2B5EF4-FFF2-40B4-BE49-F238E27FC236}">
              <a16:creationId xmlns="" xmlns:a16="http://schemas.microsoft.com/office/drawing/2014/main" id="{00000000-0008-0000-0100-00007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402" name="Picture 17" hidden="1">
          <a:extLst>
            <a:ext uri="{FF2B5EF4-FFF2-40B4-BE49-F238E27FC236}">
              <a16:creationId xmlns="" xmlns:a16="http://schemas.microsoft.com/office/drawing/2014/main" id="{00000000-0008-0000-0100-00007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403" name="Picture 16" hidden="1">
          <a:extLst>
            <a:ext uri="{FF2B5EF4-FFF2-40B4-BE49-F238E27FC236}">
              <a16:creationId xmlns="" xmlns:a16="http://schemas.microsoft.com/office/drawing/2014/main" id="{00000000-0008-0000-0100-00007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404" name="Picture 17" hidden="1">
          <a:extLst>
            <a:ext uri="{FF2B5EF4-FFF2-40B4-BE49-F238E27FC236}">
              <a16:creationId xmlns="" xmlns:a16="http://schemas.microsoft.com/office/drawing/2014/main" id="{00000000-0008-0000-0100-00007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405" name="Picture 16" hidden="1">
          <a:extLst>
            <a:ext uri="{FF2B5EF4-FFF2-40B4-BE49-F238E27FC236}">
              <a16:creationId xmlns="" xmlns:a16="http://schemas.microsoft.com/office/drawing/2014/main" id="{00000000-0008-0000-0100-00007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406" name="Picture 17" hidden="1">
          <a:extLst>
            <a:ext uri="{FF2B5EF4-FFF2-40B4-BE49-F238E27FC236}">
              <a16:creationId xmlns="" xmlns:a16="http://schemas.microsoft.com/office/drawing/2014/main" id="{00000000-0008-0000-0100-00007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407" name="Picture 16" hidden="1">
          <a:extLst>
            <a:ext uri="{FF2B5EF4-FFF2-40B4-BE49-F238E27FC236}">
              <a16:creationId xmlns="" xmlns:a16="http://schemas.microsoft.com/office/drawing/2014/main" id="{00000000-0008-0000-0100-00007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408" name="Picture 17" hidden="1">
          <a:extLst>
            <a:ext uri="{FF2B5EF4-FFF2-40B4-BE49-F238E27FC236}">
              <a16:creationId xmlns="" xmlns:a16="http://schemas.microsoft.com/office/drawing/2014/main" id="{00000000-0008-0000-0100-00008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409" name="Picture 16" hidden="1">
          <a:extLst>
            <a:ext uri="{FF2B5EF4-FFF2-40B4-BE49-F238E27FC236}">
              <a16:creationId xmlns="" xmlns:a16="http://schemas.microsoft.com/office/drawing/2014/main" id="{00000000-0008-0000-0100-00008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410" name="Picture 17" hidden="1">
          <a:extLst>
            <a:ext uri="{FF2B5EF4-FFF2-40B4-BE49-F238E27FC236}">
              <a16:creationId xmlns="" xmlns:a16="http://schemas.microsoft.com/office/drawing/2014/main" id="{00000000-0008-0000-0100-00008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411" name="Picture 16" hidden="1">
          <a:extLst>
            <a:ext uri="{FF2B5EF4-FFF2-40B4-BE49-F238E27FC236}">
              <a16:creationId xmlns="" xmlns:a16="http://schemas.microsoft.com/office/drawing/2014/main" id="{00000000-0008-0000-0100-00008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113</xdr:row>
      <xdr:rowOff>0</xdr:rowOff>
    </xdr:from>
    <xdr:to>
      <xdr:col>6</xdr:col>
      <xdr:colOff>295275</xdr:colOff>
      <xdr:row>114</xdr:row>
      <xdr:rowOff>38100</xdr:rowOff>
    </xdr:to>
    <xdr:pic>
      <xdr:nvPicPr>
        <xdr:cNvPr id="1412" name="Picture 17" hidden="1">
          <a:extLst>
            <a:ext uri="{FF2B5EF4-FFF2-40B4-BE49-F238E27FC236}">
              <a16:creationId xmlns="" xmlns:a16="http://schemas.microsoft.com/office/drawing/2014/main" id="{00000000-0008-0000-0100-00008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13" name="Picture 16" hidden="1">
          <a:extLst>
            <a:ext uri="{FF2B5EF4-FFF2-40B4-BE49-F238E27FC236}">
              <a16:creationId xmlns="" xmlns:a16="http://schemas.microsoft.com/office/drawing/2014/main" id="{00000000-0008-0000-0100-00008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14" name="Picture 17" hidden="1">
          <a:extLst>
            <a:ext uri="{FF2B5EF4-FFF2-40B4-BE49-F238E27FC236}">
              <a16:creationId xmlns="" xmlns:a16="http://schemas.microsoft.com/office/drawing/2014/main" id="{00000000-0008-0000-0100-00008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15" name="Picture 16" hidden="1">
          <a:extLst>
            <a:ext uri="{FF2B5EF4-FFF2-40B4-BE49-F238E27FC236}">
              <a16:creationId xmlns="" xmlns:a16="http://schemas.microsoft.com/office/drawing/2014/main" id="{00000000-0008-0000-0100-00008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16" name="Picture 17" hidden="1">
          <a:extLst>
            <a:ext uri="{FF2B5EF4-FFF2-40B4-BE49-F238E27FC236}">
              <a16:creationId xmlns="" xmlns:a16="http://schemas.microsoft.com/office/drawing/2014/main" id="{00000000-0008-0000-0100-00008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17" name="Picture 16" hidden="1">
          <a:extLst>
            <a:ext uri="{FF2B5EF4-FFF2-40B4-BE49-F238E27FC236}">
              <a16:creationId xmlns="" xmlns:a16="http://schemas.microsoft.com/office/drawing/2014/main" id="{00000000-0008-0000-0100-00008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18" name="Picture 17" hidden="1">
          <a:extLst>
            <a:ext uri="{FF2B5EF4-FFF2-40B4-BE49-F238E27FC236}">
              <a16:creationId xmlns="" xmlns:a16="http://schemas.microsoft.com/office/drawing/2014/main" id="{00000000-0008-0000-0100-00008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19" name="Picture 16" hidden="1">
          <a:extLst>
            <a:ext uri="{FF2B5EF4-FFF2-40B4-BE49-F238E27FC236}">
              <a16:creationId xmlns="" xmlns:a16="http://schemas.microsoft.com/office/drawing/2014/main" id="{00000000-0008-0000-0100-00008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20" name="Picture 17" hidden="1">
          <a:extLst>
            <a:ext uri="{FF2B5EF4-FFF2-40B4-BE49-F238E27FC236}">
              <a16:creationId xmlns="" xmlns:a16="http://schemas.microsoft.com/office/drawing/2014/main" id="{00000000-0008-0000-0100-00008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21" name="Picture 16" hidden="1">
          <a:extLst>
            <a:ext uri="{FF2B5EF4-FFF2-40B4-BE49-F238E27FC236}">
              <a16:creationId xmlns="" xmlns:a16="http://schemas.microsoft.com/office/drawing/2014/main" id="{00000000-0008-0000-0100-00008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22" name="Picture 17" hidden="1">
          <a:extLst>
            <a:ext uri="{FF2B5EF4-FFF2-40B4-BE49-F238E27FC236}">
              <a16:creationId xmlns="" xmlns:a16="http://schemas.microsoft.com/office/drawing/2014/main" id="{00000000-0008-0000-0100-00008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23" name="Picture 16" hidden="1">
          <a:extLst>
            <a:ext uri="{FF2B5EF4-FFF2-40B4-BE49-F238E27FC236}">
              <a16:creationId xmlns="" xmlns:a16="http://schemas.microsoft.com/office/drawing/2014/main" id="{00000000-0008-0000-0100-00008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24" name="Picture 17" hidden="1">
          <a:extLst>
            <a:ext uri="{FF2B5EF4-FFF2-40B4-BE49-F238E27FC236}">
              <a16:creationId xmlns="" xmlns:a16="http://schemas.microsoft.com/office/drawing/2014/main" id="{00000000-0008-0000-0100-00009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25" name="Picture 16" hidden="1">
          <a:extLst>
            <a:ext uri="{FF2B5EF4-FFF2-40B4-BE49-F238E27FC236}">
              <a16:creationId xmlns="" xmlns:a16="http://schemas.microsoft.com/office/drawing/2014/main" id="{00000000-0008-0000-0100-00009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26" name="Picture 17" hidden="1">
          <a:extLst>
            <a:ext uri="{FF2B5EF4-FFF2-40B4-BE49-F238E27FC236}">
              <a16:creationId xmlns="" xmlns:a16="http://schemas.microsoft.com/office/drawing/2014/main" id="{00000000-0008-0000-0100-00009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27" name="Picture 16" hidden="1">
          <a:extLst>
            <a:ext uri="{FF2B5EF4-FFF2-40B4-BE49-F238E27FC236}">
              <a16:creationId xmlns="" xmlns:a16="http://schemas.microsoft.com/office/drawing/2014/main" id="{00000000-0008-0000-0100-00009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28" name="Picture 17" hidden="1">
          <a:extLst>
            <a:ext uri="{FF2B5EF4-FFF2-40B4-BE49-F238E27FC236}">
              <a16:creationId xmlns="" xmlns:a16="http://schemas.microsoft.com/office/drawing/2014/main" id="{00000000-0008-0000-0100-00009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29" name="Picture 16" hidden="1">
          <a:extLst>
            <a:ext uri="{FF2B5EF4-FFF2-40B4-BE49-F238E27FC236}">
              <a16:creationId xmlns="" xmlns:a16="http://schemas.microsoft.com/office/drawing/2014/main" id="{00000000-0008-0000-0100-00009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30" name="Picture 17" hidden="1">
          <a:extLst>
            <a:ext uri="{FF2B5EF4-FFF2-40B4-BE49-F238E27FC236}">
              <a16:creationId xmlns="" xmlns:a16="http://schemas.microsoft.com/office/drawing/2014/main" id="{00000000-0008-0000-0100-00009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31" name="Picture 16" hidden="1">
          <a:extLst>
            <a:ext uri="{FF2B5EF4-FFF2-40B4-BE49-F238E27FC236}">
              <a16:creationId xmlns="" xmlns:a16="http://schemas.microsoft.com/office/drawing/2014/main" id="{00000000-0008-0000-0100-00009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32" name="Picture 17" hidden="1">
          <a:extLst>
            <a:ext uri="{FF2B5EF4-FFF2-40B4-BE49-F238E27FC236}">
              <a16:creationId xmlns="" xmlns:a16="http://schemas.microsoft.com/office/drawing/2014/main" id="{00000000-0008-0000-0100-00009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33" name="Picture 16" hidden="1">
          <a:extLst>
            <a:ext uri="{FF2B5EF4-FFF2-40B4-BE49-F238E27FC236}">
              <a16:creationId xmlns="" xmlns:a16="http://schemas.microsoft.com/office/drawing/2014/main" id="{00000000-0008-0000-0100-00009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34" name="Picture 17" hidden="1">
          <a:extLst>
            <a:ext uri="{FF2B5EF4-FFF2-40B4-BE49-F238E27FC236}">
              <a16:creationId xmlns="" xmlns:a16="http://schemas.microsoft.com/office/drawing/2014/main" id="{00000000-0008-0000-0100-00009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35" name="Picture 16" hidden="1">
          <a:extLst>
            <a:ext uri="{FF2B5EF4-FFF2-40B4-BE49-F238E27FC236}">
              <a16:creationId xmlns="" xmlns:a16="http://schemas.microsoft.com/office/drawing/2014/main" id="{00000000-0008-0000-0100-00009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36" name="Picture 17" hidden="1">
          <a:extLst>
            <a:ext uri="{FF2B5EF4-FFF2-40B4-BE49-F238E27FC236}">
              <a16:creationId xmlns="" xmlns:a16="http://schemas.microsoft.com/office/drawing/2014/main" id="{00000000-0008-0000-0100-00009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37" name="Picture 16" hidden="1">
          <a:extLst>
            <a:ext uri="{FF2B5EF4-FFF2-40B4-BE49-F238E27FC236}">
              <a16:creationId xmlns="" xmlns:a16="http://schemas.microsoft.com/office/drawing/2014/main" id="{00000000-0008-0000-0100-00009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38" name="Picture 17" hidden="1">
          <a:extLst>
            <a:ext uri="{FF2B5EF4-FFF2-40B4-BE49-F238E27FC236}">
              <a16:creationId xmlns="" xmlns:a16="http://schemas.microsoft.com/office/drawing/2014/main" id="{00000000-0008-0000-0100-00009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39" name="Picture 16" hidden="1">
          <a:extLst>
            <a:ext uri="{FF2B5EF4-FFF2-40B4-BE49-F238E27FC236}">
              <a16:creationId xmlns="" xmlns:a16="http://schemas.microsoft.com/office/drawing/2014/main" id="{00000000-0008-0000-0100-00009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40" name="Picture 17" hidden="1">
          <a:extLst>
            <a:ext uri="{FF2B5EF4-FFF2-40B4-BE49-F238E27FC236}">
              <a16:creationId xmlns="" xmlns:a16="http://schemas.microsoft.com/office/drawing/2014/main" id="{00000000-0008-0000-0100-0000A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41" name="Picture 16" hidden="1">
          <a:extLst>
            <a:ext uri="{FF2B5EF4-FFF2-40B4-BE49-F238E27FC236}">
              <a16:creationId xmlns="" xmlns:a16="http://schemas.microsoft.com/office/drawing/2014/main" id="{00000000-0008-0000-0100-0000A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42" name="Picture 17" hidden="1">
          <a:extLst>
            <a:ext uri="{FF2B5EF4-FFF2-40B4-BE49-F238E27FC236}">
              <a16:creationId xmlns="" xmlns:a16="http://schemas.microsoft.com/office/drawing/2014/main" id="{00000000-0008-0000-0100-0000A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43" name="Picture 16" hidden="1">
          <a:extLst>
            <a:ext uri="{FF2B5EF4-FFF2-40B4-BE49-F238E27FC236}">
              <a16:creationId xmlns="" xmlns:a16="http://schemas.microsoft.com/office/drawing/2014/main" id="{00000000-0008-0000-0100-0000A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44" name="Picture 17" hidden="1">
          <a:extLst>
            <a:ext uri="{FF2B5EF4-FFF2-40B4-BE49-F238E27FC236}">
              <a16:creationId xmlns="" xmlns:a16="http://schemas.microsoft.com/office/drawing/2014/main" id="{00000000-0008-0000-0100-0000A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45" name="Picture 16" hidden="1">
          <a:extLst>
            <a:ext uri="{FF2B5EF4-FFF2-40B4-BE49-F238E27FC236}">
              <a16:creationId xmlns="" xmlns:a16="http://schemas.microsoft.com/office/drawing/2014/main" id="{00000000-0008-0000-0100-0000A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46" name="Picture 17" hidden="1">
          <a:extLst>
            <a:ext uri="{FF2B5EF4-FFF2-40B4-BE49-F238E27FC236}">
              <a16:creationId xmlns="" xmlns:a16="http://schemas.microsoft.com/office/drawing/2014/main" id="{00000000-0008-0000-0100-0000A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47" name="Picture 16" hidden="1">
          <a:extLst>
            <a:ext uri="{FF2B5EF4-FFF2-40B4-BE49-F238E27FC236}">
              <a16:creationId xmlns="" xmlns:a16="http://schemas.microsoft.com/office/drawing/2014/main" id="{00000000-0008-0000-0100-0000A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48" name="Picture 17" hidden="1">
          <a:extLst>
            <a:ext uri="{FF2B5EF4-FFF2-40B4-BE49-F238E27FC236}">
              <a16:creationId xmlns="" xmlns:a16="http://schemas.microsoft.com/office/drawing/2014/main" id="{00000000-0008-0000-0100-0000A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49" name="Picture 16" hidden="1">
          <a:extLst>
            <a:ext uri="{FF2B5EF4-FFF2-40B4-BE49-F238E27FC236}">
              <a16:creationId xmlns="" xmlns:a16="http://schemas.microsoft.com/office/drawing/2014/main" id="{00000000-0008-0000-0100-0000A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50" name="Picture 17" hidden="1">
          <a:extLst>
            <a:ext uri="{FF2B5EF4-FFF2-40B4-BE49-F238E27FC236}">
              <a16:creationId xmlns="" xmlns:a16="http://schemas.microsoft.com/office/drawing/2014/main" id="{00000000-0008-0000-0100-0000A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51" name="Picture 16" hidden="1">
          <a:extLst>
            <a:ext uri="{FF2B5EF4-FFF2-40B4-BE49-F238E27FC236}">
              <a16:creationId xmlns="" xmlns:a16="http://schemas.microsoft.com/office/drawing/2014/main" id="{00000000-0008-0000-0100-0000A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52" name="Picture 17" hidden="1">
          <a:extLst>
            <a:ext uri="{FF2B5EF4-FFF2-40B4-BE49-F238E27FC236}">
              <a16:creationId xmlns="" xmlns:a16="http://schemas.microsoft.com/office/drawing/2014/main" id="{00000000-0008-0000-0100-0000A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53" name="Picture 16" hidden="1">
          <a:extLst>
            <a:ext uri="{FF2B5EF4-FFF2-40B4-BE49-F238E27FC236}">
              <a16:creationId xmlns="" xmlns:a16="http://schemas.microsoft.com/office/drawing/2014/main" id="{00000000-0008-0000-0100-0000A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54" name="Picture 17" hidden="1">
          <a:extLst>
            <a:ext uri="{FF2B5EF4-FFF2-40B4-BE49-F238E27FC236}">
              <a16:creationId xmlns="" xmlns:a16="http://schemas.microsoft.com/office/drawing/2014/main" id="{00000000-0008-0000-0100-0000A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55" name="Picture 16" hidden="1">
          <a:extLst>
            <a:ext uri="{FF2B5EF4-FFF2-40B4-BE49-F238E27FC236}">
              <a16:creationId xmlns="" xmlns:a16="http://schemas.microsoft.com/office/drawing/2014/main" id="{00000000-0008-0000-0100-0000A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56" name="Picture 17" hidden="1">
          <a:extLst>
            <a:ext uri="{FF2B5EF4-FFF2-40B4-BE49-F238E27FC236}">
              <a16:creationId xmlns="" xmlns:a16="http://schemas.microsoft.com/office/drawing/2014/main" id="{00000000-0008-0000-0100-0000B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57" name="Picture 16" hidden="1">
          <a:extLst>
            <a:ext uri="{FF2B5EF4-FFF2-40B4-BE49-F238E27FC236}">
              <a16:creationId xmlns="" xmlns:a16="http://schemas.microsoft.com/office/drawing/2014/main" id="{00000000-0008-0000-0100-0000B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58" name="Picture 17" hidden="1">
          <a:extLst>
            <a:ext uri="{FF2B5EF4-FFF2-40B4-BE49-F238E27FC236}">
              <a16:creationId xmlns="" xmlns:a16="http://schemas.microsoft.com/office/drawing/2014/main" id="{00000000-0008-0000-0100-0000B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59" name="Picture 16" hidden="1">
          <a:extLst>
            <a:ext uri="{FF2B5EF4-FFF2-40B4-BE49-F238E27FC236}">
              <a16:creationId xmlns="" xmlns:a16="http://schemas.microsoft.com/office/drawing/2014/main" id="{00000000-0008-0000-0100-0000B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60" name="Picture 17" hidden="1">
          <a:extLst>
            <a:ext uri="{FF2B5EF4-FFF2-40B4-BE49-F238E27FC236}">
              <a16:creationId xmlns="" xmlns:a16="http://schemas.microsoft.com/office/drawing/2014/main" id="{00000000-0008-0000-0100-0000B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61" name="Picture 16" hidden="1">
          <a:extLst>
            <a:ext uri="{FF2B5EF4-FFF2-40B4-BE49-F238E27FC236}">
              <a16:creationId xmlns="" xmlns:a16="http://schemas.microsoft.com/office/drawing/2014/main" id="{00000000-0008-0000-0100-0000B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62" name="Picture 17" hidden="1">
          <a:extLst>
            <a:ext uri="{FF2B5EF4-FFF2-40B4-BE49-F238E27FC236}">
              <a16:creationId xmlns="" xmlns:a16="http://schemas.microsoft.com/office/drawing/2014/main" id="{00000000-0008-0000-0100-0000B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63" name="Picture 16" hidden="1">
          <a:extLst>
            <a:ext uri="{FF2B5EF4-FFF2-40B4-BE49-F238E27FC236}">
              <a16:creationId xmlns="" xmlns:a16="http://schemas.microsoft.com/office/drawing/2014/main" id="{00000000-0008-0000-0100-0000B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64" name="Picture 17" hidden="1">
          <a:extLst>
            <a:ext uri="{FF2B5EF4-FFF2-40B4-BE49-F238E27FC236}">
              <a16:creationId xmlns="" xmlns:a16="http://schemas.microsoft.com/office/drawing/2014/main" id="{00000000-0008-0000-0100-0000B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65" name="Picture 16" hidden="1">
          <a:extLst>
            <a:ext uri="{FF2B5EF4-FFF2-40B4-BE49-F238E27FC236}">
              <a16:creationId xmlns="" xmlns:a16="http://schemas.microsoft.com/office/drawing/2014/main" id="{00000000-0008-0000-0100-0000B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66" name="Picture 17" hidden="1">
          <a:extLst>
            <a:ext uri="{FF2B5EF4-FFF2-40B4-BE49-F238E27FC236}">
              <a16:creationId xmlns="" xmlns:a16="http://schemas.microsoft.com/office/drawing/2014/main" id="{00000000-0008-0000-0100-0000B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67" name="Picture 16" hidden="1">
          <a:extLst>
            <a:ext uri="{FF2B5EF4-FFF2-40B4-BE49-F238E27FC236}">
              <a16:creationId xmlns="" xmlns:a16="http://schemas.microsoft.com/office/drawing/2014/main" id="{00000000-0008-0000-0100-0000B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68" name="Picture 17" hidden="1">
          <a:extLst>
            <a:ext uri="{FF2B5EF4-FFF2-40B4-BE49-F238E27FC236}">
              <a16:creationId xmlns="" xmlns:a16="http://schemas.microsoft.com/office/drawing/2014/main" id="{00000000-0008-0000-0100-0000B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69" name="Picture 16" hidden="1">
          <a:extLst>
            <a:ext uri="{FF2B5EF4-FFF2-40B4-BE49-F238E27FC236}">
              <a16:creationId xmlns="" xmlns:a16="http://schemas.microsoft.com/office/drawing/2014/main" id="{00000000-0008-0000-0100-0000B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70" name="Picture 17" hidden="1">
          <a:extLst>
            <a:ext uri="{FF2B5EF4-FFF2-40B4-BE49-F238E27FC236}">
              <a16:creationId xmlns="" xmlns:a16="http://schemas.microsoft.com/office/drawing/2014/main" id="{00000000-0008-0000-0100-0000B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71" name="Picture 16" hidden="1">
          <a:extLst>
            <a:ext uri="{FF2B5EF4-FFF2-40B4-BE49-F238E27FC236}">
              <a16:creationId xmlns="" xmlns:a16="http://schemas.microsoft.com/office/drawing/2014/main" id="{00000000-0008-0000-0100-0000B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72" name="Picture 17" hidden="1">
          <a:extLst>
            <a:ext uri="{FF2B5EF4-FFF2-40B4-BE49-F238E27FC236}">
              <a16:creationId xmlns="" xmlns:a16="http://schemas.microsoft.com/office/drawing/2014/main" id="{00000000-0008-0000-0100-0000C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73" name="Picture 16" hidden="1">
          <a:extLst>
            <a:ext uri="{FF2B5EF4-FFF2-40B4-BE49-F238E27FC236}">
              <a16:creationId xmlns="" xmlns:a16="http://schemas.microsoft.com/office/drawing/2014/main" id="{00000000-0008-0000-0100-0000C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74" name="Picture 17" hidden="1">
          <a:extLst>
            <a:ext uri="{FF2B5EF4-FFF2-40B4-BE49-F238E27FC236}">
              <a16:creationId xmlns="" xmlns:a16="http://schemas.microsoft.com/office/drawing/2014/main" id="{00000000-0008-0000-0100-0000C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75" name="Picture 16" hidden="1">
          <a:extLst>
            <a:ext uri="{FF2B5EF4-FFF2-40B4-BE49-F238E27FC236}">
              <a16:creationId xmlns="" xmlns:a16="http://schemas.microsoft.com/office/drawing/2014/main" id="{00000000-0008-0000-0100-0000C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76" name="Picture 17" hidden="1">
          <a:extLst>
            <a:ext uri="{FF2B5EF4-FFF2-40B4-BE49-F238E27FC236}">
              <a16:creationId xmlns="" xmlns:a16="http://schemas.microsoft.com/office/drawing/2014/main" id="{00000000-0008-0000-0100-0000C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77" name="Picture 16" hidden="1">
          <a:extLst>
            <a:ext uri="{FF2B5EF4-FFF2-40B4-BE49-F238E27FC236}">
              <a16:creationId xmlns="" xmlns:a16="http://schemas.microsoft.com/office/drawing/2014/main" id="{00000000-0008-0000-0100-0000C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78" name="Picture 17" hidden="1">
          <a:extLst>
            <a:ext uri="{FF2B5EF4-FFF2-40B4-BE49-F238E27FC236}">
              <a16:creationId xmlns="" xmlns:a16="http://schemas.microsoft.com/office/drawing/2014/main" id="{00000000-0008-0000-0100-0000C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79" name="Picture 16" hidden="1">
          <a:extLst>
            <a:ext uri="{FF2B5EF4-FFF2-40B4-BE49-F238E27FC236}">
              <a16:creationId xmlns="" xmlns:a16="http://schemas.microsoft.com/office/drawing/2014/main" id="{00000000-0008-0000-0100-0000C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80" name="Picture 17" hidden="1">
          <a:extLst>
            <a:ext uri="{FF2B5EF4-FFF2-40B4-BE49-F238E27FC236}">
              <a16:creationId xmlns="" xmlns:a16="http://schemas.microsoft.com/office/drawing/2014/main" id="{00000000-0008-0000-0100-0000C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81" name="Picture 16" hidden="1">
          <a:extLst>
            <a:ext uri="{FF2B5EF4-FFF2-40B4-BE49-F238E27FC236}">
              <a16:creationId xmlns="" xmlns:a16="http://schemas.microsoft.com/office/drawing/2014/main" id="{00000000-0008-0000-0100-0000C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82" name="Picture 17" hidden="1">
          <a:extLst>
            <a:ext uri="{FF2B5EF4-FFF2-40B4-BE49-F238E27FC236}">
              <a16:creationId xmlns="" xmlns:a16="http://schemas.microsoft.com/office/drawing/2014/main" id="{00000000-0008-0000-0100-0000C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83" name="Picture 16" hidden="1">
          <a:extLst>
            <a:ext uri="{FF2B5EF4-FFF2-40B4-BE49-F238E27FC236}">
              <a16:creationId xmlns="" xmlns:a16="http://schemas.microsoft.com/office/drawing/2014/main" id="{00000000-0008-0000-0100-0000C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84" name="Picture 17" hidden="1">
          <a:extLst>
            <a:ext uri="{FF2B5EF4-FFF2-40B4-BE49-F238E27FC236}">
              <a16:creationId xmlns="" xmlns:a16="http://schemas.microsoft.com/office/drawing/2014/main" id="{00000000-0008-0000-0100-0000C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85" name="Picture 16" hidden="1">
          <a:extLst>
            <a:ext uri="{FF2B5EF4-FFF2-40B4-BE49-F238E27FC236}">
              <a16:creationId xmlns="" xmlns:a16="http://schemas.microsoft.com/office/drawing/2014/main" id="{00000000-0008-0000-0100-0000C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86" name="Picture 17" hidden="1">
          <a:extLst>
            <a:ext uri="{FF2B5EF4-FFF2-40B4-BE49-F238E27FC236}">
              <a16:creationId xmlns="" xmlns:a16="http://schemas.microsoft.com/office/drawing/2014/main" id="{00000000-0008-0000-0100-0000C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87" name="Picture 16" hidden="1">
          <a:extLst>
            <a:ext uri="{FF2B5EF4-FFF2-40B4-BE49-F238E27FC236}">
              <a16:creationId xmlns="" xmlns:a16="http://schemas.microsoft.com/office/drawing/2014/main" id="{00000000-0008-0000-0100-0000C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88" name="Picture 17" hidden="1">
          <a:extLst>
            <a:ext uri="{FF2B5EF4-FFF2-40B4-BE49-F238E27FC236}">
              <a16:creationId xmlns="" xmlns:a16="http://schemas.microsoft.com/office/drawing/2014/main" id="{00000000-0008-0000-0100-0000D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89" name="Picture 16" hidden="1">
          <a:extLst>
            <a:ext uri="{FF2B5EF4-FFF2-40B4-BE49-F238E27FC236}">
              <a16:creationId xmlns="" xmlns:a16="http://schemas.microsoft.com/office/drawing/2014/main" id="{00000000-0008-0000-0100-0000D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90" name="Picture 17" hidden="1">
          <a:extLst>
            <a:ext uri="{FF2B5EF4-FFF2-40B4-BE49-F238E27FC236}">
              <a16:creationId xmlns="" xmlns:a16="http://schemas.microsoft.com/office/drawing/2014/main" id="{00000000-0008-0000-0100-0000D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91" name="Picture 16" hidden="1">
          <a:extLst>
            <a:ext uri="{FF2B5EF4-FFF2-40B4-BE49-F238E27FC236}">
              <a16:creationId xmlns="" xmlns:a16="http://schemas.microsoft.com/office/drawing/2014/main" id="{00000000-0008-0000-0100-0000D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92" name="Picture 17" hidden="1">
          <a:extLst>
            <a:ext uri="{FF2B5EF4-FFF2-40B4-BE49-F238E27FC236}">
              <a16:creationId xmlns="" xmlns:a16="http://schemas.microsoft.com/office/drawing/2014/main" id="{00000000-0008-0000-0100-0000D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93" name="Picture 16" hidden="1">
          <a:extLst>
            <a:ext uri="{FF2B5EF4-FFF2-40B4-BE49-F238E27FC236}">
              <a16:creationId xmlns="" xmlns:a16="http://schemas.microsoft.com/office/drawing/2014/main" id="{00000000-0008-0000-0100-0000D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94" name="Picture 17" hidden="1">
          <a:extLst>
            <a:ext uri="{FF2B5EF4-FFF2-40B4-BE49-F238E27FC236}">
              <a16:creationId xmlns="" xmlns:a16="http://schemas.microsoft.com/office/drawing/2014/main" id="{00000000-0008-0000-0100-0000D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95" name="Picture 16" hidden="1">
          <a:extLst>
            <a:ext uri="{FF2B5EF4-FFF2-40B4-BE49-F238E27FC236}">
              <a16:creationId xmlns="" xmlns:a16="http://schemas.microsoft.com/office/drawing/2014/main" id="{00000000-0008-0000-0100-0000D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96" name="Picture 17" hidden="1">
          <a:extLst>
            <a:ext uri="{FF2B5EF4-FFF2-40B4-BE49-F238E27FC236}">
              <a16:creationId xmlns="" xmlns:a16="http://schemas.microsoft.com/office/drawing/2014/main" id="{00000000-0008-0000-0100-0000D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97" name="Picture 16" hidden="1">
          <a:extLst>
            <a:ext uri="{FF2B5EF4-FFF2-40B4-BE49-F238E27FC236}">
              <a16:creationId xmlns="" xmlns:a16="http://schemas.microsoft.com/office/drawing/2014/main" id="{00000000-0008-0000-0100-0000D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98" name="Picture 17" hidden="1">
          <a:extLst>
            <a:ext uri="{FF2B5EF4-FFF2-40B4-BE49-F238E27FC236}">
              <a16:creationId xmlns="" xmlns:a16="http://schemas.microsoft.com/office/drawing/2014/main" id="{00000000-0008-0000-0100-0000D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499" name="Picture 16" hidden="1">
          <a:extLst>
            <a:ext uri="{FF2B5EF4-FFF2-40B4-BE49-F238E27FC236}">
              <a16:creationId xmlns="" xmlns:a16="http://schemas.microsoft.com/office/drawing/2014/main" id="{00000000-0008-0000-0100-0000D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00" name="Picture 17" hidden="1">
          <a:extLst>
            <a:ext uri="{FF2B5EF4-FFF2-40B4-BE49-F238E27FC236}">
              <a16:creationId xmlns="" xmlns:a16="http://schemas.microsoft.com/office/drawing/2014/main" id="{00000000-0008-0000-0100-0000D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01" name="Picture 16" hidden="1">
          <a:extLst>
            <a:ext uri="{FF2B5EF4-FFF2-40B4-BE49-F238E27FC236}">
              <a16:creationId xmlns="" xmlns:a16="http://schemas.microsoft.com/office/drawing/2014/main" id="{00000000-0008-0000-0100-0000D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02" name="Picture 17" hidden="1">
          <a:extLst>
            <a:ext uri="{FF2B5EF4-FFF2-40B4-BE49-F238E27FC236}">
              <a16:creationId xmlns="" xmlns:a16="http://schemas.microsoft.com/office/drawing/2014/main" id="{00000000-0008-0000-0100-0000D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03" name="Picture 16" hidden="1">
          <a:extLst>
            <a:ext uri="{FF2B5EF4-FFF2-40B4-BE49-F238E27FC236}">
              <a16:creationId xmlns="" xmlns:a16="http://schemas.microsoft.com/office/drawing/2014/main" id="{00000000-0008-0000-0100-0000D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04" name="Picture 17" hidden="1">
          <a:extLst>
            <a:ext uri="{FF2B5EF4-FFF2-40B4-BE49-F238E27FC236}">
              <a16:creationId xmlns="" xmlns:a16="http://schemas.microsoft.com/office/drawing/2014/main" id="{00000000-0008-0000-0100-0000E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05" name="Picture 16" hidden="1">
          <a:extLst>
            <a:ext uri="{FF2B5EF4-FFF2-40B4-BE49-F238E27FC236}">
              <a16:creationId xmlns="" xmlns:a16="http://schemas.microsoft.com/office/drawing/2014/main" id="{00000000-0008-0000-0100-0000E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06" name="Picture 17" hidden="1">
          <a:extLst>
            <a:ext uri="{FF2B5EF4-FFF2-40B4-BE49-F238E27FC236}">
              <a16:creationId xmlns="" xmlns:a16="http://schemas.microsoft.com/office/drawing/2014/main" id="{00000000-0008-0000-0100-0000E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07" name="Picture 16" hidden="1">
          <a:extLst>
            <a:ext uri="{FF2B5EF4-FFF2-40B4-BE49-F238E27FC236}">
              <a16:creationId xmlns="" xmlns:a16="http://schemas.microsoft.com/office/drawing/2014/main" id="{00000000-0008-0000-0100-0000E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08" name="Picture 17" hidden="1">
          <a:extLst>
            <a:ext uri="{FF2B5EF4-FFF2-40B4-BE49-F238E27FC236}">
              <a16:creationId xmlns="" xmlns:a16="http://schemas.microsoft.com/office/drawing/2014/main" id="{00000000-0008-0000-0100-0000E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09" name="Picture 16" hidden="1">
          <a:extLst>
            <a:ext uri="{FF2B5EF4-FFF2-40B4-BE49-F238E27FC236}">
              <a16:creationId xmlns="" xmlns:a16="http://schemas.microsoft.com/office/drawing/2014/main" id="{00000000-0008-0000-0100-0000E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10" name="Picture 17" hidden="1">
          <a:extLst>
            <a:ext uri="{FF2B5EF4-FFF2-40B4-BE49-F238E27FC236}">
              <a16:creationId xmlns="" xmlns:a16="http://schemas.microsoft.com/office/drawing/2014/main" id="{00000000-0008-0000-0100-0000E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11" name="Picture 16" hidden="1">
          <a:extLst>
            <a:ext uri="{FF2B5EF4-FFF2-40B4-BE49-F238E27FC236}">
              <a16:creationId xmlns="" xmlns:a16="http://schemas.microsoft.com/office/drawing/2014/main" id="{00000000-0008-0000-0100-0000E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12" name="Picture 17" hidden="1">
          <a:extLst>
            <a:ext uri="{FF2B5EF4-FFF2-40B4-BE49-F238E27FC236}">
              <a16:creationId xmlns="" xmlns:a16="http://schemas.microsoft.com/office/drawing/2014/main" id="{00000000-0008-0000-0100-0000E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13" name="Picture 16" hidden="1">
          <a:extLst>
            <a:ext uri="{FF2B5EF4-FFF2-40B4-BE49-F238E27FC236}">
              <a16:creationId xmlns="" xmlns:a16="http://schemas.microsoft.com/office/drawing/2014/main" id="{00000000-0008-0000-0100-0000E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14" name="Picture 17" hidden="1">
          <a:extLst>
            <a:ext uri="{FF2B5EF4-FFF2-40B4-BE49-F238E27FC236}">
              <a16:creationId xmlns="" xmlns:a16="http://schemas.microsoft.com/office/drawing/2014/main" id="{00000000-0008-0000-0100-0000E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15" name="Picture 16" hidden="1">
          <a:extLst>
            <a:ext uri="{FF2B5EF4-FFF2-40B4-BE49-F238E27FC236}">
              <a16:creationId xmlns="" xmlns:a16="http://schemas.microsoft.com/office/drawing/2014/main" id="{00000000-0008-0000-0100-0000E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16" name="Picture 17" hidden="1">
          <a:extLst>
            <a:ext uri="{FF2B5EF4-FFF2-40B4-BE49-F238E27FC236}">
              <a16:creationId xmlns="" xmlns:a16="http://schemas.microsoft.com/office/drawing/2014/main" id="{00000000-0008-0000-0100-0000E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17" name="Picture 16" hidden="1">
          <a:extLst>
            <a:ext uri="{FF2B5EF4-FFF2-40B4-BE49-F238E27FC236}">
              <a16:creationId xmlns="" xmlns:a16="http://schemas.microsoft.com/office/drawing/2014/main" id="{00000000-0008-0000-0100-0000E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18" name="Picture 17" hidden="1">
          <a:extLst>
            <a:ext uri="{FF2B5EF4-FFF2-40B4-BE49-F238E27FC236}">
              <a16:creationId xmlns="" xmlns:a16="http://schemas.microsoft.com/office/drawing/2014/main" id="{00000000-0008-0000-0100-0000E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19" name="Picture 16" hidden="1">
          <a:extLst>
            <a:ext uri="{FF2B5EF4-FFF2-40B4-BE49-F238E27FC236}">
              <a16:creationId xmlns="" xmlns:a16="http://schemas.microsoft.com/office/drawing/2014/main" id="{00000000-0008-0000-0100-0000E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20" name="Picture 17" hidden="1">
          <a:extLst>
            <a:ext uri="{FF2B5EF4-FFF2-40B4-BE49-F238E27FC236}">
              <a16:creationId xmlns="" xmlns:a16="http://schemas.microsoft.com/office/drawing/2014/main" id="{00000000-0008-0000-0100-0000F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21" name="Picture 16" hidden="1">
          <a:extLst>
            <a:ext uri="{FF2B5EF4-FFF2-40B4-BE49-F238E27FC236}">
              <a16:creationId xmlns="" xmlns:a16="http://schemas.microsoft.com/office/drawing/2014/main" id="{00000000-0008-0000-0100-0000F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22" name="Picture 17" hidden="1">
          <a:extLst>
            <a:ext uri="{FF2B5EF4-FFF2-40B4-BE49-F238E27FC236}">
              <a16:creationId xmlns="" xmlns:a16="http://schemas.microsoft.com/office/drawing/2014/main" id="{00000000-0008-0000-0100-0000F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23" name="Picture 16" hidden="1">
          <a:extLst>
            <a:ext uri="{FF2B5EF4-FFF2-40B4-BE49-F238E27FC236}">
              <a16:creationId xmlns="" xmlns:a16="http://schemas.microsoft.com/office/drawing/2014/main" id="{00000000-0008-0000-0100-0000F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24" name="Picture 17" hidden="1">
          <a:extLst>
            <a:ext uri="{FF2B5EF4-FFF2-40B4-BE49-F238E27FC236}">
              <a16:creationId xmlns="" xmlns:a16="http://schemas.microsoft.com/office/drawing/2014/main" id="{00000000-0008-0000-0100-0000F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25" name="Picture 16" hidden="1">
          <a:extLst>
            <a:ext uri="{FF2B5EF4-FFF2-40B4-BE49-F238E27FC236}">
              <a16:creationId xmlns="" xmlns:a16="http://schemas.microsoft.com/office/drawing/2014/main" id="{00000000-0008-0000-0100-0000F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26" name="Picture 17" hidden="1">
          <a:extLst>
            <a:ext uri="{FF2B5EF4-FFF2-40B4-BE49-F238E27FC236}">
              <a16:creationId xmlns="" xmlns:a16="http://schemas.microsoft.com/office/drawing/2014/main" id="{00000000-0008-0000-0100-0000F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27" name="Picture 16" hidden="1">
          <a:extLst>
            <a:ext uri="{FF2B5EF4-FFF2-40B4-BE49-F238E27FC236}">
              <a16:creationId xmlns="" xmlns:a16="http://schemas.microsoft.com/office/drawing/2014/main" id="{00000000-0008-0000-0100-0000F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28" name="Picture 17" hidden="1">
          <a:extLst>
            <a:ext uri="{FF2B5EF4-FFF2-40B4-BE49-F238E27FC236}">
              <a16:creationId xmlns="" xmlns:a16="http://schemas.microsoft.com/office/drawing/2014/main" id="{00000000-0008-0000-0100-0000F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29" name="Picture 16" hidden="1">
          <a:extLst>
            <a:ext uri="{FF2B5EF4-FFF2-40B4-BE49-F238E27FC236}">
              <a16:creationId xmlns="" xmlns:a16="http://schemas.microsoft.com/office/drawing/2014/main" id="{00000000-0008-0000-0100-0000F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30" name="Picture 17" hidden="1">
          <a:extLst>
            <a:ext uri="{FF2B5EF4-FFF2-40B4-BE49-F238E27FC236}">
              <a16:creationId xmlns="" xmlns:a16="http://schemas.microsoft.com/office/drawing/2014/main" id="{00000000-0008-0000-0100-0000F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31" name="Picture 16" hidden="1">
          <a:extLst>
            <a:ext uri="{FF2B5EF4-FFF2-40B4-BE49-F238E27FC236}">
              <a16:creationId xmlns="" xmlns:a16="http://schemas.microsoft.com/office/drawing/2014/main" id="{00000000-0008-0000-0100-0000F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32" name="Picture 17" hidden="1">
          <a:extLst>
            <a:ext uri="{FF2B5EF4-FFF2-40B4-BE49-F238E27FC236}">
              <a16:creationId xmlns="" xmlns:a16="http://schemas.microsoft.com/office/drawing/2014/main" id="{00000000-0008-0000-0100-0000F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33" name="Picture 16" hidden="1">
          <a:extLst>
            <a:ext uri="{FF2B5EF4-FFF2-40B4-BE49-F238E27FC236}">
              <a16:creationId xmlns="" xmlns:a16="http://schemas.microsoft.com/office/drawing/2014/main" id="{00000000-0008-0000-0100-0000F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34" name="Picture 17" hidden="1">
          <a:extLst>
            <a:ext uri="{FF2B5EF4-FFF2-40B4-BE49-F238E27FC236}">
              <a16:creationId xmlns="" xmlns:a16="http://schemas.microsoft.com/office/drawing/2014/main" id="{00000000-0008-0000-0100-0000F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35" name="Picture 16" hidden="1">
          <a:extLst>
            <a:ext uri="{FF2B5EF4-FFF2-40B4-BE49-F238E27FC236}">
              <a16:creationId xmlns="" xmlns:a16="http://schemas.microsoft.com/office/drawing/2014/main" id="{00000000-0008-0000-0100-0000F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36" name="Picture 17" hidden="1">
          <a:extLst>
            <a:ext uri="{FF2B5EF4-FFF2-40B4-BE49-F238E27FC236}">
              <a16:creationId xmlns="" xmlns:a16="http://schemas.microsoft.com/office/drawing/2014/main" id="{00000000-0008-0000-0100-00000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37" name="Picture 16" hidden="1">
          <a:extLst>
            <a:ext uri="{FF2B5EF4-FFF2-40B4-BE49-F238E27FC236}">
              <a16:creationId xmlns="" xmlns:a16="http://schemas.microsoft.com/office/drawing/2014/main" id="{00000000-0008-0000-0100-00000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38" name="Picture 17" hidden="1">
          <a:extLst>
            <a:ext uri="{FF2B5EF4-FFF2-40B4-BE49-F238E27FC236}">
              <a16:creationId xmlns="" xmlns:a16="http://schemas.microsoft.com/office/drawing/2014/main" id="{00000000-0008-0000-0100-00000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39" name="Picture 16" hidden="1">
          <a:extLst>
            <a:ext uri="{FF2B5EF4-FFF2-40B4-BE49-F238E27FC236}">
              <a16:creationId xmlns="" xmlns:a16="http://schemas.microsoft.com/office/drawing/2014/main" id="{00000000-0008-0000-0100-00000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40" name="Picture 17" hidden="1">
          <a:extLst>
            <a:ext uri="{FF2B5EF4-FFF2-40B4-BE49-F238E27FC236}">
              <a16:creationId xmlns="" xmlns:a16="http://schemas.microsoft.com/office/drawing/2014/main" id="{00000000-0008-0000-0100-00000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41" name="Picture 16" hidden="1">
          <a:extLst>
            <a:ext uri="{FF2B5EF4-FFF2-40B4-BE49-F238E27FC236}">
              <a16:creationId xmlns="" xmlns:a16="http://schemas.microsoft.com/office/drawing/2014/main" id="{00000000-0008-0000-01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42" name="Picture 17" hidden="1">
          <a:extLst>
            <a:ext uri="{FF2B5EF4-FFF2-40B4-BE49-F238E27FC236}">
              <a16:creationId xmlns="" xmlns:a16="http://schemas.microsoft.com/office/drawing/2014/main" id="{00000000-0008-0000-01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43" name="Picture 16" hidden="1">
          <a:extLst>
            <a:ext uri="{FF2B5EF4-FFF2-40B4-BE49-F238E27FC236}">
              <a16:creationId xmlns="" xmlns:a16="http://schemas.microsoft.com/office/drawing/2014/main" id="{00000000-0008-0000-01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44" name="Picture 17" hidden="1">
          <a:extLst>
            <a:ext uri="{FF2B5EF4-FFF2-40B4-BE49-F238E27FC236}">
              <a16:creationId xmlns="" xmlns:a16="http://schemas.microsoft.com/office/drawing/2014/main" id="{00000000-0008-0000-01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45" name="Picture 16" hidden="1">
          <a:extLst>
            <a:ext uri="{FF2B5EF4-FFF2-40B4-BE49-F238E27FC236}">
              <a16:creationId xmlns="" xmlns:a16="http://schemas.microsoft.com/office/drawing/2014/main" id="{00000000-0008-0000-01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46" name="Picture 17" hidden="1">
          <a:extLst>
            <a:ext uri="{FF2B5EF4-FFF2-40B4-BE49-F238E27FC236}">
              <a16:creationId xmlns="" xmlns:a16="http://schemas.microsoft.com/office/drawing/2014/main" id="{00000000-0008-0000-01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47" name="Picture 16" hidden="1">
          <a:extLst>
            <a:ext uri="{FF2B5EF4-FFF2-40B4-BE49-F238E27FC236}">
              <a16:creationId xmlns="" xmlns:a16="http://schemas.microsoft.com/office/drawing/2014/main" id="{00000000-0008-0000-01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48" name="Picture 17" hidden="1">
          <a:extLst>
            <a:ext uri="{FF2B5EF4-FFF2-40B4-BE49-F238E27FC236}">
              <a16:creationId xmlns="" xmlns:a16="http://schemas.microsoft.com/office/drawing/2014/main" id="{00000000-0008-0000-01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49" name="Picture 16" hidden="1">
          <a:extLst>
            <a:ext uri="{FF2B5EF4-FFF2-40B4-BE49-F238E27FC236}">
              <a16:creationId xmlns="" xmlns:a16="http://schemas.microsoft.com/office/drawing/2014/main" id="{00000000-0008-0000-01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50" name="Picture 17" hidden="1">
          <a:extLst>
            <a:ext uri="{FF2B5EF4-FFF2-40B4-BE49-F238E27FC236}">
              <a16:creationId xmlns="" xmlns:a16="http://schemas.microsoft.com/office/drawing/2014/main" id="{00000000-0008-0000-01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51" name="Picture 16" hidden="1">
          <a:extLst>
            <a:ext uri="{FF2B5EF4-FFF2-40B4-BE49-F238E27FC236}">
              <a16:creationId xmlns="" xmlns:a16="http://schemas.microsoft.com/office/drawing/2014/main" id="{00000000-0008-0000-01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52" name="Picture 17" hidden="1">
          <a:extLst>
            <a:ext uri="{FF2B5EF4-FFF2-40B4-BE49-F238E27FC236}">
              <a16:creationId xmlns="" xmlns:a16="http://schemas.microsoft.com/office/drawing/2014/main" id="{00000000-0008-0000-01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53" name="Picture 16" hidden="1">
          <a:extLst>
            <a:ext uri="{FF2B5EF4-FFF2-40B4-BE49-F238E27FC236}">
              <a16:creationId xmlns="" xmlns:a16="http://schemas.microsoft.com/office/drawing/2014/main" id="{00000000-0008-0000-01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54" name="Picture 17" hidden="1">
          <a:extLst>
            <a:ext uri="{FF2B5EF4-FFF2-40B4-BE49-F238E27FC236}">
              <a16:creationId xmlns="" xmlns:a16="http://schemas.microsoft.com/office/drawing/2014/main" id="{00000000-0008-0000-0100-00001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55" name="Picture 16" hidden="1">
          <a:extLst>
            <a:ext uri="{FF2B5EF4-FFF2-40B4-BE49-F238E27FC236}">
              <a16:creationId xmlns="" xmlns:a16="http://schemas.microsoft.com/office/drawing/2014/main" id="{00000000-0008-0000-01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56" name="Picture 17" hidden="1">
          <a:extLst>
            <a:ext uri="{FF2B5EF4-FFF2-40B4-BE49-F238E27FC236}">
              <a16:creationId xmlns="" xmlns:a16="http://schemas.microsoft.com/office/drawing/2014/main" id="{00000000-0008-0000-01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57" name="Picture 16" hidden="1">
          <a:extLst>
            <a:ext uri="{FF2B5EF4-FFF2-40B4-BE49-F238E27FC236}">
              <a16:creationId xmlns="" xmlns:a16="http://schemas.microsoft.com/office/drawing/2014/main" id="{00000000-0008-0000-01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58" name="Picture 17" hidden="1">
          <a:extLst>
            <a:ext uri="{FF2B5EF4-FFF2-40B4-BE49-F238E27FC236}">
              <a16:creationId xmlns="" xmlns:a16="http://schemas.microsoft.com/office/drawing/2014/main" id="{00000000-0008-0000-01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59" name="Picture 16" hidden="1">
          <a:extLst>
            <a:ext uri="{FF2B5EF4-FFF2-40B4-BE49-F238E27FC236}">
              <a16:creationId xmlns="" xmlns:a16="http://schemas.microsoft.com/office/drawing/2014/main" id="{00000000-0008-0000-01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60" name="Picture 17" hidden="1">
          <a:extLst>
            <a:ext uri="{FF2B5EF4-FFF2-40B4-BE49-F238E27FC236}">
              <a16:creationId xmlns="" xmlns:a16="http://schemas.microsoft.com/office/drawing/2014/main" id="{00000000-0008-0000-01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61" name="Picture 16" hidden="1">
          <a:extLst>
            <a:ext uri="{FF2B5EF4-FFF2-40B4-BE49-F238E27FC236}">
              <a16:creationId xmlns="" xmlns:a16="http://schemas.microsoft.com/office/drawing/2014/main" id="{00000000-0008-0000-01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62" name="Picture 17" hidden="1">
          <a:extLst>
            <a:ext uri="{FF2B5EF4-FFF2-40B4-BE49-F238E27FC236}">
              <a16:creationId xmlns="" xmlns:a16="http://schemas.microsoft.com/office/drawing/2014/main" id="{00000000-0008-0000-01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63" name="Picture 16" hidden="1">
          <a:extLst>
            <a:ext uri="{FF2B5EF4-FFF2-40B4-BE49-F238E27FC236}">
              <a16:creationId xmlns="" xmlns:a16="http://schemas.microsoft.com/office/drawing/2014/main" id="{00000000-0008-0000-01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64" name="Picture 17" hidden="1">
          <a:extLst>
            <a:ext uri="{FF2B5EF4-FFF2-40B4-BE49-F238E27FC236}">
              <a16:creationId xmlns="" xmlns:a16="http://schemas.microsoft.com/office/drawing/2014/main" id="{00000000-0008-0000-01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65" name="Picture 16" hidden="1">
          <a:extLst>
            <a:ext uri="{FF2B5EF4-FFF2-40B4-BE49-F238E27FC236}">
              <a16:creationId xmlns="" xmlns:a16="http://schemas.microsoft.com/office/drawing/2014/main" id="{00000000-0008-0000-01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66" name="Picture 17" hidden="1">
          <a:extLst>
            <a:ext uri="{FF2B5EF4-FFF2-40B4-BE49-F238E27FC236}">
              <a16:creationId xmlns="" xmlns:a16="http://schemas.microsoft.com/office/drawing/2014/main" id="{00000000-0008-0000-01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67" name="Picture 16" hidden="1">
          <a:extLst>
            <a:ext uri="{FF2B5EF4-FFF2-40B4-BE49-F238E27FC236}">
              <a16:creationId xmlns="" xmlns:a16="http://schemas.microsoft.com/office/drawing/2014/main" id="{00000000-0008-0000-01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68" name="Picture 17" hidden="1">
          <a:extLst>
            <a:ext uri="{FF2B5EF4-FFF2-40B4-BE49-F238E27FC236}">
              <a16:creationId xmlns="" xmlns:a16="http://schemas.microsoft.com/office/drawing/2014/main" id="{00000000-0008-0000-0100-00002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69" name="Picture 16" hidden="1">
          <a:extLst>
            <a:ext uri="{FF2B5EF4-FFF2-40B4-BE49-F238E27FC236}">
              <a16:creationId xmlns="" xmlns:a16="http://schemas.microsoft.com/office/drawing/2014/main" id="{00000000-0008-0000-01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70" name="Picture 17" hidden="1">
          <a:extLst>
            <a:ext uri="{FF2B5EF4-FFF2-40B4-BE49-F238E27FC236}">
              <a16:creationId xmlns="" xmlns:a16="http://schemas.microsoft.com/office/drawing/2014/main" id="{00000000-0008-0000-01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71" name="Picture 16" hidden="1">
          <a:extLst>
            <a:ext uri="{FF2B5EF4-FFF2-40B4-BE49-F238E27FC236}">
              <a16:creationId xmlns="" xmlns:a16="http://schemas.microsoft.com/office/drawing/2014/main" id="{00000000-0008-0000-01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72" name="Picture 17" hidden="1">
          <a:extLst>
            <a:ext uri="{FF2B5EF4-FFF2-40B4-BE49-F238E27FC236}">
              <a16:creationId xmlns="" xmlns:a16="http://schemas.microsoft.com/office/drawing/2014/main" id="{00000000-0008-0000-01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73" name="Picture 16" hidden="1">
          <a:extLst>
            <a:ext uri="{FF2B5EF4-FFF2-40B4-BE49-F238E27FC236}">
              <a16:creationId xmlns="" xmlns:a16="http://schemas.microsoft.com/office/drawing/2014/main" id="{00000000-0008-0000-01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74" name="Picture 17" hidden="1">
          <a:extLst>
            <a:ext uri="{FF2B5EF4-FFF2-40B4-BE49-F238E27FC236}">
              <a16:creationId xmlns="" xmlns:a16="http://schemas.microsoft.com/office/drawing/2014/main" id="{00000000-0008-0000-01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75" name="Picture 16" hidden="1">
          <a:extLst>
            <a:ext uri="{FF2B5EF4-FFF2-40B4-BE49-F238E27FC236}">
              <a16:creationId xmlns="" xmlns:a16="http://schemas.microsoft.com/office/drawing/2014/main" id="{00000000-0008-0000-01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76" name="Picture 17" hidden="1">
          <a:extLst>
            <a:ext uri="{FF2B5EF4-FFF2-40B4-BE49-F238E27FC236}">
              <a16:creationId xmlns="" xmlns:a16="http://schemas.microsoft.com/office/drawing/2014/main" id="{00000000-0008-0000-01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77" name="Picture 16" hidden="1">
          <a:extLst>
            <a:ext uri="{FF2B5EF4-FFF2-40B4-BE49-F238E27FC236}">
              <a16:creationId xmlns="" xmlns:a16="http://schemas.microsoft.com/office/drawing/2014/main" id="{00000000-0008-0000-01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78" name="Picture 17" hidden="1">
          <a:extLst>
            <a:ext uri="{FF2B5EF4-FFF2-40B4-BE49-F238E27FC236}">
              <a16:creationId xmlns="" xmlns:a16="http://schemas.microsoft.com/office/drawing/2014/main" id="{00000000-0008-0000-01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79" name="Picture 16" hidden="1">
          <a:extLst>
            <a:ext uri="{FF2B5EF4-FFF2-40B4-BE49-F238E27FC236}">
              <a16:creationId xmlns="" xmlns:a16="http://schemas.microsoft.com/office/drawing/2014/main" id="{00000000-0008-0000-01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80" name="Picture 17" hidden="1">
          <a:extLst>
            <a:ext uri="{FF2B5EF4-FFF2-40B4-BE49-F238E27FC236}">
              <a16:creationId xmlns="" xmlns:a16="http://schemas.microsoft.com/office/drawing/2014/main" id="{00000000-0008-0000-0100-00002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81" name="Picture 16" hidden="1">
          <a:extLst>
            <a:ext uri="{FF2B5EF4-FFF2-40B4-BE49-F238E27FC236}">
              <a16:creationId xmlns="" xmlns:a16="http://schemas.microsoft.com/office/drawing/2014/main" id="{00000000-0008-0000-0100-00002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82" name="Picture 17" hidden="1">
          <a:extLst>
            <a:ext uri="{FF2B5EF4-FFF2-40B4-BE49-F238E27FC236}">
              <a16:creationId xmlns="" xmlns:a16="http://schemas.microsoft.com/office/drawing/2014/main" id="{00000000-0008-0000-0100-00002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83" name="Picture 16" hidden="1">
          <a:extLst>
            <a:ext uri="{FF2B5EF4-FFF2-40B4-BE49-F238E27FC236}">
              <a16:creationId xmlns="" xmlns:a16="http://schemas.microsoft.com/office/drawing/2014/main" id="{00000000-0008-0000-0100-00002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84" name="Picture 17" hidden="1">
          <a:extLst>
            <a:ext uri="{FF2B5EF4-FFF2-40B4-BE49-F238E27FC236}">
              <a16:creationId xmlns="" xmlns:a16="http://schemas.microsoft.com/office/drawing/2014/main" id="{00000000-0008-0000-0100-00003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85" name="Picture 16" hidden="1">
          <a:extLst>
            <a:ext uri="{FF2B5EF4-FFF2-40B4-BE49-F238E27FC236}">
              <a16:creationId xmlns="" xmlns:a16="http://schemas.microsoft.com/office/drawing/2014/main" id="{00000000-0008-0000-0100-00003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86" name="Picture 17" hidden="1">
          <a:extLst>
            <a:ext uri="{FF2B5EF4-FFF2-40B4-BE49-F238E27FC236}">
              <a16:creationId xmlns="" xmlns:a16="http://schemas.microsoft.com/office/drawing/2014/main" id="{00000000-0008-0000-0100-00003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87" name="Picture 16" hidden="1">
          <a:extLst>
            <a:ext uri="{FF2B5EF4-FFF2-40B4-BE49-F238E27FC236}">
              <a16:creationId xmlns="" xmlns:a16="http://schemas.microsoft.com/office/drawing/2014/main" id="{00000000-0008-0000-0100-00003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88" name="Picture 17" hidden="1">
          <a:extLst>
            <a:ext uri="{FF2B5EF4-FFF2-40B4-BE49-F238E27FC236}">
              <a16:creationId xmlns="" xmlns:a16="http://schemas.microsoft.com/office/drawing/2014/main" id="{00000000-0008-0000-0100-00003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89" name="Picture 16" hidden="1">
          <a:extLst>
            <a:ext uri="{FF2B5EF4-FFF2-40B4-BE49-F238E27FC236}">
              <a16:creationId xmlns="" xmlns:a16="http://schemas.microsoft.com/office/drawing/2014/main" id="{00000000-0008-0000-0100-00003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90" name="Picture 17" hidden="1">
          <a:extLst>
            <a:ext uri="{FF2B5EF4-FFF2-40B4-BE49-F238E27FC236}">
              <a16:creationId xmlns="" xmlns:a16="http://schemas.microsoft.com/office/drawing/2014/main" id="{00000000-0008-0000-0100-00003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91" name="Picture 16" hidden="1">
          <a:extLst>
            <a:ext uri="{FF2B5EF4-FFF2-40B4-BE49-F238E27FC236}">
              <a16:creationId xmlns="" xmlns:a16="http://schemas.microsoft.com/office/drawing/2014/main" id="{00000000-0008-0000-0100-00003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92" name="Picture 17" hidden="1">
          <a:extLst>
            <a:ext uri="{FF2B5EF4-FFF2-40B4-BE49-F238E27FC236}">
              <a16:creationId xmlns="" xmlns:a16="http://schemas.microsoft.com/office/drawing/2014/main" id="{00000000-0008-0000-0100-00003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93" name="Picture 16" hidden="1">
          <a:extLst>
            <a:ext uri="{FF2B5EF4-FFF2-40B4-BE49-F238E27FC236}">
              <a16:creationId xmlns="" xmlns:a16="http://schemas.microsoft.com/office/drawing/2014/main" id="{00000000-0008-0000-0100-00003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94" name="Picture 17" hidden="1">
          <a:extLst>
            <a:ext uri="{FF2B5EF4-FFF2-40B4-BE49-F238E27FC236}">
              <a16:creationId xmlns="" xmlns:a16="http://schemas.microsoft.com/office/drawing/2014/main" id="{00000000-0008-0000-0100-00003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95" name="Picture 16" hidden="1">
          <a:extLst>
            <a:ext uri="{FF2B5EF4-FFF2-40B4-BE49-F238E27FC236}">
              <a16:creationId xmlns="" xmlns:a16="http://schemas.microsoft.com/office/drawing/2014/main" id="{00000000-0008-0000-0100-00003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96" name="Picture 17" hidden="1">
          <a:extLst>
            <a:ext uri="{FF2B5EF4-FFF2-40B4-BE49-F238E27FC236}">
              <a16:creationId xmlns="" xmlns:a16="http://schemas.microsoft.com/office/drawing/2014/main" id="{00000000-0008-0000-0100-00003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97" name="Picture 16" hidden="1">
          <a:extLst>
            <a:ext uri="{FF2B5EF4-FFF2-40B4-BE49-F238E27FC236}">
              <a16:creationId xmlns="" xmlns:a16="http://schemas.microsoft.com/office/drawing/2014/main" id="{00000000-0008-0000-0100-00003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98" name="Picture 17" hidden="1">
          <a:extLst>
            <a:ext uri="{FF2B5EF4-FFF2-40B4-BE49-F238E27FC236}">
              <a16:creationId xmlns="" xmlns:a16="http://schemas.microsoft.com/office/drawing/2014/main" id="{00000000-0008-0000-0100-00003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599" name="Picture 16" hidden="1">
          <a:extLst>
            <a:ext uri="{FF2B5EF4-FFF2-40B4-BE49-F238E27FC236}">
              <a16:creationId xmlns="" xmlns:a16="http://schemas.microsoft.com/office/drawing/2014/main" id="{00000000-0008-0000-0100-00003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600" name="Picture 17" hidden="1">
          <a:extLst>
            <a:ext uri="{FF2B5EF4-FFF2-40B4-BE49-F238E27FC236}">
              <a16:creationId xmlns="" xmlns:a16="http://schemas.microsoft.com/office/drawing/2014/main" id="{00000000-0008-0000-0100-00004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601" name="Picture 16" hidden="1">
          <a:extLst>
            <a:ext uri="{FF2B5EF4-FFF2-40B4-BE49-F238E27FC236}">
              <a16:creationId xmlns="" xmlns:a16="http://schemas.microsoft.com/office/drawing/2014/main" id="{00000000-0008-0000-0100-00004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602" name="Picture 17" hidden="1">
          <a:extLst>
            <a:ext uri="{FF2B5EF4-FFF2-40B4-BE49-F238E27FC236}">
              <a16:creationId xmlns="" xmlns:a16="http://schemas.microsoft.com/office/drawing/2014/main" id="{00000000-0008-0000-0100-00004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603" name="Picture 16" hidden="1">
          <a:extLst>
            <a:ext uri="{FF2B5EF4-FFF2-40B4-BE49-F238E27FC236}">
              <a16:creationId xmlns="" xmlns:a16="http://schemas.microsoft.com/office/drawing/2014/main" id="{00000000-0008-0000-0100-00004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604" name="Picture 17" hidden="1">
          <a:extLst>
            <a:ext uri="{FF2B5EF4-FFF2-40B4-BE49-F238E27FC236}">
              <a16:creationId xmlns="" xmlns:a16="http://schemas.microsoft.com/office/drawing/2014/main" id="{00000000-0008-0000-0100-00004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605" name="Picture 16" hidden="1">
          <a:extLst>
            <a:ext uri="{FF2B5EF4-FFF2-40B4-BE49-F238E27FC236}">
              <a16:creationId xmlns="" xmlns:a16="http://schemas.microsoft.com/office/drawing/2014/main" id="{00000000-0008-0000-0100-00004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606" name="Picture 17" hidden="1">
          <a:extLst>
            <a:ext uri="{FF2B5EF4-FFF2-40B4-BE49-F238E27FC236}">
              <a16:creationId xmlns="" xmlns:a16="http://schemas.microsoft.com/office/drawing/2014/main" id="{00000000-0008-0000-0100-00004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607" name="Picture 16" hidden="1">
          <a:extLst>
            <a:ext uri="{FF2B5EF4-FFF2-40B4-BE49-F238E27FC236}">
              <a16:creationId xmlns="" xmlns:a16="http://schemas.microsoft.com/office/drawing/2014/main" id="{00000000-0008-0000-0100-00004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7</xdr:col>
      <xdr:colOff>295275</xdr:colOff>
      <xdr:row>114</xdr:row>
      <xdr:rowOff>38100</xdr:rowOff>
    </xdr:to>
    <xdr:pic>
      <xdr:nvPicPr>
        <xdr:cNvPr id="1608" name="Picture 17" hidden="1">
          <a:extLst>
            <a:ext uri="{FF2B5EF4-FFF2-40B4-BE49-F238E27FC236}">
              <a16:creationId xmlns="" xmlns:a16="http://schemas.microsoft.com/office/drawing/2014/main" id="{00000000-0008-0000-0100-00004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09" name="Picture 16" hidden="1">
          <a:extLst>
            <a:ext uri="{FF2B5EF4-FFF2-40B4-BE49-F238E27FC236}">
              <a16:creationId xmlns="" xmlns:a16="http://schemas.microsoft.com/office/drawing/2014/main" id="{00000000-0008-0000-0100-00004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10" name="Picture 17" hidden="1">
          <a:extLst>
            <a:ext uri="{FF2B5EF4-FFF2-40B4-BE49-F238E27FC236}">
              <a16:creationId xmlns="" xmlns:a16="http://schemas.microsoft.com/office/drawing/2014/main" id="{00000000-0008-0000-0100-00004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11" name="Picture 16" hidden="1">
          <a:extLst>
            <a:ext uri="{FF2B5EF4-FFF2-40B4-BE49-F238E27FC236}">
              <a16:creationId xmlns="" xmlns:a16="http://schemas.microsoft.com/office/drawing/2014/main" id="{00000000-0008-0000-0100-00004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12" name="Picture 17" hidden="1">
          <a:extLst>
            <a:ext uri="{FF2B5EF4-FFF2-40B4-BE49-F238E27FC236}">
              <a16:creationId xmlns="" xmlns:a16="http://schemas.microsoft.com/office/drawing/2014/main" id="{00000000-0008-0000-0100-00004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13" name="Picture 16" hidden="1">
          <a:extLst>
            <a:ext uri="{FF2B5EF4-FFF2-40B4-BE49-F238E27FC236}">
              <a16:creationId xmlns="" xmlns:a16="http://schemas.microsoft.com/office/drawing/2014/main" id="{00000000-0008-0000-0100-00004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14" name="Picture 17" hidden="1">
          <a:extLst>
            <a:ext uri="{FF2B5EF4-FFF2-40B4-BE49-F238E27FC236}">
              <a16:creationId xmlns="" xmlns:a16="http://schemas.microsoft.com/office/drawing/2014/main" id="{00000000-0008-0000-0100-00004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15" name="Picture 16" hidden="1">
          <a:extLst>
            <a:ext uri="{FF2B5EF4-FFF2-40B4-BE49-F238E27FC236}">
              <a16:creationId xmlns="" xmlns:a16="http://schemas.microsoft.com/office/drawing/2014/main" id="{00000000-0008-0000-0100-00004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16" name="Picture 17" hidden="1">
          <a:extLst>
            <a:ext uri="{FF2B5EF4-FFF2-40B4-BE49-F238E27FC236}">
              <a16:creationId xmlns="" xmlns:a16="http://schemas.microsoft.com/office/drawing/2014/main" id="{00000000-0008-0000-0100-00005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17" name="Picture 16" hidden="1">
          <a:extLst>
            <a:ext uri="{FF2B5EF4-FFF2-40B4-BE49-F238E27FC236}">
              <a16:creationId xmlns="" xmlns:a16="http://schemas.microsoft.com/office/drawing/2014/main" id="{00000000-0008-0000-0100-00005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18" name="Picture 17" hidden="1">
          <a:extLst>
            <a:ext uri="{FF2B5EF4-FFF2-40B4-BE49-F238E27FC236}">
              <a16:creationId xmlns="" xmlns:a16="http://schemas.microsoft.com/office/drawing/2014/main" id="{00000000-0008-0000-0100-00005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19" name="Picture 16" hidden="1">
          <a:extLst>
            <a:ext uri="{FF2B5EF4-FFF2-40B4-BE49-F238E27FC236}">
              <a16:creationId xmlns="" xmlns:a16="http://schemas.microsoft.com/office/drawing/2014/main" id="{00000000-0008-0000-0100-00005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20" name="Picture 17" hidden="1">
          <a:extLst>
            <a:ext uri="{FF2B5EF4-FFF2-40B4-BE49-F238E27FC236}">
              <a16:creationId xmlns="" xmlns:a16="http://schemas.microsoft.com/office/drawing/2014/main" id="{00000000-0008-0000-0100-00005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21" name="Picture 16" hidden="1">
          <a:extLst>
            <a:ext uri="{FF2B5EF4-FFF2-40B4-BE49-F238E27FC236}">
              <a16:creationId xmlns="" xmlns:a16="http://schemas.microsoft.com/office/drawing/2014/main" id="{00000000-0008-0000-0100-00005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22" name="Picture 17" hidden="1">
          <a:extLst>
            <a:ext uri="{FF2B5EF4-FFF2-40B4-BE49-F238E27FC236}">
              <a16:creationId xmlns="" xmlns:a16="http://schemas.microsoft.com/office/drawing/2014/main" id="{00000000-0008-0000-0100-00005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23" name="Picture 16" hidden="1">
          <a:extLst>
            <a:ext uri="{FF2B5EF4-FFF2-40B4-BE49-F238E27FC236}">
              <a16:creationId xmlns="" xmlns:a16="http://schemas.microsoft.com/office/drawing/2014/main" id="{00000000-0008-0000-0100-00005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24" name="Picture 17" hidden="1">
          <a:extLst>
            <a:ext uri="{FF2B5EF4-FFF2-40B4-BE49-F238E27FC236}">
              <a16:creationId xmlns="" xmlns:a16="http://schemas.microsoft.com/office/drawing/2014/main" id="{00000000-0008-0000-0100-00005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25" name="Picture 16" hidden="1">
          <a:extLst>
            <a:ext uri="{FF2B5EF4-FFF2-40B4-BE49-F238E27FC236}">
              <a16:creationId xmlns="" xmlns:a16="http://schemas.microsoft.com/office/drawing/2014/main" id="{00000000-0008-0000-0100-00005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26" name="Picture 17" hidden="1">
          <a:extLst>
            <a:ext uri="{FF2B5EF4-FFF2-40B4-BE49-F238E27FC236}">
              <a16:creationId xmlns="" xmlns:a16="http://schemas.microsoft.com/office/drawing/2014/main" id="{00000000-0008-0000-0100-00005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27" name="Picture 16" hidden="1">
          <a:extLst>
            <a:ext uri="{FF2B5EF4-FFF2-40B4-BE49-F238E27FC236}">
              <a16:creationId xmlns="" xmlns:a16="http://schemas.microsoft.com/office/drawing/2014/main" id="{00000000-0008-0000-0100-00005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28" name="Picture 17" hidden="1">
          <a:extLst>
            <a:ext uri="{FF2B5EF4-FFF2-40B4-BE49-F238E27FC236}">
              <a16:creationId xmlns="" xmlns:a16="http://schemas.microsoft.com/office/drawing/2014/main" id="{00000000-0008-0000-0100-00005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29" name="Picture 16" hidden="1">
          <a:extLst>
            <a:ext uri="{FF2B5EF4-FFF2-40B4-BE49-F238E27FC236}">
              <a16:creationId xmlns="" xmlns:a16="http://schemas.microsoft.com/office/drawing/2014/main" id="{00000000-0008-0000-0100-00005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30" name="Picture 17" hidden="1">
          <a:extLst>
            <a:ext uri="{FF2B5EF4-FFF2-40B4-BE49-F238E27FC236}">
              <a16:creationId xmlns="" xmlns:a16="http://schemas.microsoft.com/office/drawing/2014/main" id="{00000000-0008-0000-0100-00005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31" name="Picture 16" hidden="1">
          <a:extLst>
            <a:ext uri="{FF2B5EF4-FFF2-40B4-BE49-F238E27FC236}">
              <a16:creationId xmlns="" xmlns:a16="http://schemas.microsoft.com/office/drawing/2014/main" id="{00000000-0008-0000-0100-00005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32" name="Picture 17" hidden="1">
          <a:extLst>
            <a:ext uri="{FF2B5EF4-FFF2-40B4-BE49-F238E27FC236}">
              <a16:creationId xmlns="" xmlns:a16="http://schemas.microsoft.com/office/drawing/2014/main" id="{00000000-0008-0000-0100-00006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33" name="Picture 16" hidden="1">
          <a:extLst>
            <a:ext uri="{FF2B5EF4-FFF2-40B4-BE49-F238E27FC236}">
              <a16:creationId xmlns="" xmlns:a16="http://schemas.microsoft.com/office/drawing/2014/main" id="{00000000-0008-0000-0100-00006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34" name="Picture 17" hidden="1">
          <a:extLst>
            <a:ext uri="{FF2B5EF4-FFF2-40B4-BE49-F238E27FC236}">
              <a16:creationId xmlns="" xmlns:a16="http://schemas.microsoft.com/office/drawing/2014/main" id="{00000000-0008-0000-0100-00006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35" name="Picture 16" hidden="1">
          <a:extLst>
            <a:ext uri="{FF2B5EF4-FFF2-40B4-BE49-F238E27FC236}">
              <a16:creationId xmlns="" xmlns:a16="http://schemas.microsoft.com/office/drawing/2014/main" id="{00000000-0008-0000-0100-00006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36" name="Picture 17" hidden="1">
          <a:extLst>
            <a:ext uri="{FF2B5EF4-FFF2-40B4-BE49-F238E27FC236}">
              <a16:creationId xmlns="" xmlns:a16="http://schemas.microsoft.com/office/drawing/2014/main" id="{00000000-0008-0000-0100-00006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37" name="Picture 16" hidden="1">
          <a:extLst>
            <a:ext uri="{FF2B5EF4-FFF2-40B4-BE49-F238E27FC236}">
              <a16:creationId xmlns="" xmlns:a16="http://schemas.microsoft.com/office/drawing/2014/main" id="{00000000-0008-0000-0100-00006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38" name="Picture 17" hidden="1">
          <a:extLst>
            <a:ext uri="{FF2B5EF4-FFF2-40B4-BE49-F238E27FC236}">
              <a16:creationId xmlns="" xmlns:a16="http://schemas.microsoft.com/office/drawing/2014/main" id="{00000000-0008-0000-0100-00006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39" name="Picture 16" hidden="1">
          <a:extLst>
            <a:ext uri="{FF2B5EF4-FFF2-40B4-BE49-F238E27FC236}">
              <a16:creationId xmlns="" xmlns:a16="http://schemas.microsoft.com/office/drawing/2014/main" id="{00000000-0008-0000-0100-00006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40" name="Picture 17" hidden="1">
          <a:extLst>
            <a:ext uri="{FF2B5EF4-FFF2-40B4-BE49-F238E27FC236}">
              <a16:creationId xmlns="" xmlns:a16="http://schemas.microsoft.com/office/drawing/2014/main" id="{00000000-0008-0000-0100-00006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41" name="Picture 16" hidden="1">
          <a:extLst>
            <a:ext uri="{FF2B5EF4-FFF2-40B4-BE49-F238E27FC236}">
              <a16:creationId xmlns="" xmlns:a16="http://schemas.microsoft.com/office/drawing/2014/main" id="{00000000-0008-0000-0100-00006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42" name="Picture 17" hidden="1">
          <a:extLst>
            <a:ext uri="{FF2B5EF4-FFF2-40B4-BE49-F238E27FC236}">
              <a16:creationId xmlns="" xmlns:a16="http://schemas.microsoft.com/office/drawing/2014/main" id="{00000000-0008-0000-0100-00006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43" name="Picture 16" hidden="1">
          <a:extLst>
            <a:ext uri="{FF2B5EF4-FFF2-40B4-BE49-F238E27FC236}">
              <a16:creationId xmlns="" xmlns:a16="http://schemas.microsoft.com/office/drawing/2014/main" id="{00000000-0008-0000-0100-00006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44" name="Picture 17" hidden="1">
          <a:extLst>
            <a:ext uri="{FF2B5EF4-FFF2-40B4-BE49-F238E27FC236}">
              <a16:creationId xmlns="" xmlns:a16="http://schemas.microsoft.com/office/drawing/2014/main" id="{00000000-0008-0000-0100-00006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45" name="Picture 16" hidden="1">
          <a:extLst>
            <a:ext uri="{FF2B5EF4-FFF2-40B4-BE49-F238E27FC236}">
              <a16:creationId xmlns="" xmlns:a16="http://schemas.microsoft.com/office/drawing/2014/main" id="{00000000-0008-0000-0100-00006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46" name="Picture 17" hidden="1">
          <a:extLst>
            <a:ext uri="{FF2B5EF4-FFF2-40B4-BE49-F238E27FC236}">
              <a16:creationId xmlns="" xmlns:a16="http://schemas.microsoft.com/office/drawing/2014/main" id="{00000000-0008-0000-0100-00006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47" name="Picture 16" hidden="1">
          <a:extLst>
            <a:ext uri="{FF2B5EF4-FFF2-40B4-BE49-F238E27FC236}">
              <a16:creationId xmlns="" xmlns:a16="http://schemas.microsoft.com/office/drawing/2014/main" id="{00000000-0008-0000-0100-00006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48" name="Picture 17" hidden="1">
          <a:extLst>
            <a:ext uri="{FF2B5EF4-FFF2-40B4-BE49-F238E27FC236}">
              <a16:creationId xmlns="" xmlns:a16="http://schemas.microsoft.com/office/drawing/2014/main" id="{00000000-0008-0000-0100-00007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49" name="Picture 16" hidden="1">
          <a:extLst>
            <a:ext uri="{FF2B5EF4-FFF2-40B4-BE49-F238E27FC236}">
              <a16:creationId xmlns="" xmlns:a16="http://schemas.microsoft.com/office/drawing/2014/main" id="{00000000-0008-0000-0100-00007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50" name="Picture 17" hidden="1">
          <a:extLst>
            <a:ext uri="{FF2B5EF4-FFF2-40B4-BE49-F238E27FC236}">
              <a16:creationId xmlns="" xmlns:a16="http://schemas.microsoft.com/office/drawing/2014/main" id="{00000000-0008-0000-0100-00007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51" name="Picture 16" hidden="1">
          <a:extLst>
            <a:ext uri="{FF2B5EF4-FFF2-40B4-BE49-F238E27FC236}">
              <a16:creationId xmlns="" xmlns:a16="http://schemas.microsoft.com/office/drawing/2014/main" id="{00000000-0008-0000-0100-00007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52" name="Picture 17" hidden="1">
          <a:extLst>
            <a:ext uri="{FF2B5EF4-FFF2-40B4-BE49-F238E27FC236}">
              <a16:creationId xmlns="" xmlns:a16="http://schemas.microsoft.com/office/drawing/2014/main" id="{00000000-0008-0000-0100-00007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53" name="Picture 16" hidden="1">
          <a:extLst>
            <a:ext uri="{FF2B5EF4-FFF2-40B4-BE49-F238E27FC236}">
              <a16:creationId xmlns="" xmlns:a16="http://schemas.microsoft.com/office/drawing/2014/main" id="{00000000-0008-0000-0100-00007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54" name="Picture 17" hidden="1">
          <a:extLst>
            <a:ext uri="{FF2B5EF4-FFF2-40B4-BE49-F238E27FC236}">
              <a16:creationId xmlns="" xmlns:a16="http://schemas.microsoft.com/office/drawing/2014/main" id="{00000000-0008-0000-0100-00007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55" name="Picture 16" hidden="1">
          <a:extLst>
            <a:ext uri="{FF2B5EF4-FFF2-40B4-BE49-F238E27FC236}">
              <a16:creationId xmlns="" xmlns:a16="http://schemas.microsoft.com/office/drawing/2014/main" id="{00000000-0008-0000-0100-00007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56" name="Picture 17" hidden="1">
          <a:extLst>
            <a:ext uri="{FF2B5EF4-FFF2-40B4-BE49-F238E27FC236}">
              <a16:creationId xmlns="" xmlns:a16="http://schemas.microsoft.com/office/drawing/2014/main" id="{00000000-0008-0000-0100-00007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57" name="Picture 16" hidden="1">
          <a:extLst>
            <a:ext uri="{FF2B5EF4-FFF2-40B4-BE49-F238E27FC236}">
              <a16:creationId xmlns="" xmlns:a16="http://schemas.microsoft.com/office/drawing/2014/main" id="{00000000-0008-0000-0100-00007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58" name="Picture 17" hidden="1">
          <a:extLst>
            <a:ext uri="{FF2B5EF4-FFF2-40B4-BE49-F238E27FC236}">
              <a16:creationId xmlns="" xmlns:a16="http://schemas.microsoft.com/office/drawing/2014/main" id="{00000000-0008-0000-0100-00007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59" name="Picture 16" hidden="1">
          <a:extLst>
            <a:ext uri="{FF2B5EF4-FFF2-40B4-BE49-F238E27FC236}">
              <a16:creationId xmlns="" xmlns:a16="http://schemas.microsoft.com/office/drawing/2014/main" id="{00000000-0008-0000-0100-00007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60" name="Picture 17" hidden="1">
          <a:extLst>
            <a:ext uri="{FF2B5EF4-FFF2-40B4-BE49-F238E27FC236}">
              <a16:creationId xmlns="" xmlns:a16="http://schemas.microsoft.com/office/drawing/2014/main" id="{00000000-0008-0000-0100-00007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61" name="Picture 16" hidden="1">
          <a:extLst>
            <a:ext uri="{FF2B5EF4-FFF2-40B4-BE49-F238E27FC236}">
              <a16:creationId xmlns="" xmlns:a16="http://schemas.microsoft.com/office/drawing/2014/main" id="{00000000-0008-0000-0100-00007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62" name="Picture 17" hidden="1">
          <a:extLst>
            <a:ext uri="{FF2B5EF4-FFF2-40B4-BE49-F238E27FC236}">
              <a16:creationId xmlns="" xmlns:a16="http://schemas.microsoft.com/office/drawing/2014/main" id="{00000000-0008-0000-0100-00007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63" name="Picture 16" hidden="1">
          <a:extLst>
            <a:ext uri="{FF2B5EF4-FFF2-40B4-BE49-F238E27FC236}">
              <a16:creationId xmlns="" xmlns:a16="http://schemas.microsoft.com/office/drawing/2014/main" id="{00000000-0008-0000-0100-00007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64" name="Picture 17" hidden="1">
          <a:extLst>
            <a:ext uri="{FF2B5EF4-FFF2-40B4-BE49-F238E27FC236}">
              <a16:creationId xmlns="" xmlns:a16="http://schemas.microsoft.com/office/drawing/2014/main" id="{00000000-0008-0000-0100-00008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65" name="Picture 16" hidden="1">
          <a:extLst>
            <a:ext uri="{FF2B5EF4-FFF2-40B4-BE49-F238E27FC236}">
              <a16:creationId xmlns="" xmlns:a16="http://schemas.microsoft.com/office/drawing/2014/main" id="{00000000-0008-0000-0100-00008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66" name="Picture 17" hidden="1">
          <a:extLst>
            <a:ext uri="{FF2B5EF4-FFF2-40B4-BE49-F238E27FC236}">
              <a16:creationId xmlns="" xmlns:a16="http://schemas.microsoft.com/office/drawing/2014/main" id="{00000000-0008-0000-0100-00008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67" name="Picture 16" hidden="1">
          <a:extLst>
            <a:ext uri="{FF2B5EF4-FFF2-40B4-BE49-F238E27FC236}">
              <a16:creationId xmlns="" xmlns:a16="http://schemas.microsoft.com/office/drawing/2014/main" id="{00000000-0008-0000-0100-00008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68" name="Picture 17" hidden="1">
          <a:extLst>
            <a:ext uri="{FF2B5EF4-FFF2-40B4-BE49-F238E27FC236}">
              <a16:creationId xmlns="" xmlns:a16="http://schemas.microsoft.com/office/drawing/2014/main" id="{00000000-0008-0000-0100-00008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69" name="Picture 16" hidden="1">
          <a:extLst>
            <a:ext uri="{FF2B5EF4-FFF2-40B4-BE49-F238E27FC236}">
              <a16:creationId xmlns="" xmlns:a16="http://schemas.microsoft.com/office/drawing/2014/main" id="{00000000-0008-0000-0100-00008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70" name="Picture 17" hidden="1">
          <a:extLst>
            <a:ext uri="{FF2B5EF4-FFF2-40B4-BE49-F238E27FC236}">
              <a16:creationId xmlns="" xmlns:a16="http://schemas.microsoft.com/office/drawing/2014/main" id="{00000000-0008-0000-0100-00008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71" name="Picture 16" hidden="1">
          <a:extLst>
            <a:ext uri="{FF2B5EF4-FFF2-40B4-BE49-F238E27FC236}">
              <a16:creationId xmlns="" xmlns:a16="http://schemas.microsoft.com/office/drawing/2014/main" id="{00000000-0008-0000-0100-00008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72" name="Picture 17" hidden="1">
          <a:extLst>
            <a:ext uri="{FF2B5EF4-FFF2-40B4-BE49-F238E27FC236}">
              <a16:creationId xmlns="" xmlns:a16="http://schemas.microsoft.com/office/drawing/2014/main" id="{00000000-0008-0000-0100-00008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73" name="Picture 16" hidden="1">
          <a:extLst>
            <a:ext uri="{FF2B5EF4-FFF2-40B4-BE49-F238E27FC236}">
              <a16:creationId xmlns="" xmlns:a16="http://schemas.microsoft.com/office/drawing/2014/main" id="{00000000-0008-0000-0100-00008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74" name="Picture 17" hidden="1">
          <a:extLst>
            <a:ext uri="{FF2B5EF4-FFF2-40B4-BE49-F238E27FC236}">
              <a16:creationId xmlns="" xmlns:a16="http://schemas.microsoft.com/office/drawing/2014/main" id="{00000000-0008-0000-0100-00008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75" name="Picture 16" hidden="1">
          <a:extLst>
            <a:ext uri="{FF2B5EF4-FFF2-40B4-BE49-F238E27FC236}">
              <a16:creationId xmlns="" xmlns:a16="http://schemas.microsoft.com/office/drawing/2014/main" id="{00000000-0008-0000-0100-00008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76" name="Picture 17" hidden="1">
          <a:extLst>
            <a:ext uri="{FF2B5EF4-FFF2-40B4-BE49-F238E27FC236}">
              <a16:creationId xmlns="" xmlns:a16="http://schemas.microsoft.com/office/drawing/2014/main" id="{00000000-0008-0000-0100-00008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77" name="Picture 16" hidden="1">
          <a:extLst>
            <a:ext uri="{FF2B5EF4-FFF2-40B4-BE49-F238E27FC236}">
              <a16:creationId xmlns="" xmlns:a16="http://schemas.microsoft.com/office/drawing/2014/main" id="{00000000-0008-0000-0100-00008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78" name="Picture 17" hidden="1">
          <a:extLst>
            <a:ext uri="{FF2B5EF4-FFF2-40B4-BE49-F238E27FC236}">
              <a16:creationId xmlns="" xmlns:a16="http://schemas.microsoft.com/office/drawing/2014/main" id="{00000000-0008-0000-0100-00008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79" name="Picture 16" hidden="1">
          <a:extLst>
            <a:ext uri="{FF2B5EF4-FFF2-40B4-BE49-F238E27FC236}">
              <a16:creationId xmlns="" xmlns:a16="http://schemas.microsoft.com/office/drawing/2014/main" id="{00000000-0008-0000-0100-00008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80" name="Picture 17" hidden="1">
          <a:extLst>
            <a:ext uri="{FF2B5EF4-FFF2-40B4-BE49-F238E27FC236}">
              <a16:creationId xmlns="" xmlns:a16="http://schemas.microsoft.com/office/drawing/2014/main" id="{00000000-0008-0000-0100-00009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81" name="Picture 16" hidden="1">
          <a:extLst>
            <a:ext uri="{FF2B5EF4-FFF2-40B4-BE49-F238E27FC236}">
              <a16:creationId xmlns="" xmlns:a16="http://schemas.microsoft.com/office/drawing/2014/main" id="{00000000-0008-0000-0100-00009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82" name="Picture 17" hidden="1">
          <a:extLst>
            <a:ext uri="{FF2B5EF4-FFF2-40B4-BE49-F238E27FC236}">
              <a16:creationId xmlns="" xmlns:a16="http://schemas.microsoft.com/office/drawing/2014/main" id="{00000000-0008-0000-0100-00009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83" name="Picture 16" hidden="1">
          <a:extLst>
            <a:ext uri="{FF2B5EF4-FFF2-40B4-BE49-F238E27FC236}">
              <a16:creationId xmlns="" xmlns:a16="http://schemas.microsoft.com/office/drawing/2014/main" id="{00000000-0008-0000-0100-00009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84" name="Picture 17" hidden="1">
          <a:extLst>
            <a:ext uri="{FF2B5EF4-FFF2-40B4-BE49-F238E27FC236}">
              <a16:creationId xmlns="" xmlns:a16="http://schemas.microsoft.com/office/drawing/2014/main" id="{00000000-0008-0000-0100-00009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85" name="Picture 16" hidden="1">
          <a:extLst>
            <a:ext uri="{FF2B5EF4-FFF2-40B4-BE49-F238E27FC236}">
              <a16:creationId xmlns="" xmlns:a16="http://schemas.microsoft.com/office/drawing/2014/main" id="{00000000-0008-0000-0100-00009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86" name="Picture 17" hidden="1">
          <a:extLst>
            <a:ext uri="{FF2B5EF4-FFF2-40B4-BE49-F238E27FC236}">
              <a16:creationId xmlns="" xmlns:a16="http://schemas.microsoft.com/office/drawing/2014/main" id="{00000000-0008-0000-0100-00009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87" name="Picture 16" hidden="1">
          <a:extLst>
            <a:ext uri="{FF2B5EF4-FFF2-40B4-BE49-F238E27FC236}">
              <a16:creationId xmlns="" xmlns:a16="http://schemas.microsoft.com/office/drawing/2014/main" id="{00000000-0008-0000-0100-00009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88" name="Picture 17" hidden="1">
          <a:extLst>
            <a:ext uri="{FF2B5EF4-FFF2-40B4-BE49-F238E27FC236}">
              <a16:creationId xmlns="" xmlns:a16="http://schemas.microsoft.com/office/drawing/2014/main" id="{00000000-0008-0000-0100-00009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89" name="Picture 16" hidden="1">
          <a:extLst>
            <a:ext uri="{FF2B5EF4-FFF2-40B4-BE49-F238E27FC236}">
              <a16:creationId xmlns="" xmlns:a16="http://schemas.microsoft.com/office/drawing/2014/main" id="{00000000-0008-0000-0100-00009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90" name="Picture 17" hidden="1">
          <a:extLst>
            <a:ext uri="{FF2B5EF4-FFF2-40B4-BE49-F238E27FC236}">
              <a16:creationId xmlns="" xmlns:a16="http://schemas.microsoft.com/office/drawing/2014/main" id="{00000000-0008-0000-0100-00009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91" name="Picture 16" hidden="1">
          <a:extLst>
            <a:ext uri="{FF2B5EF4-FFF2-40B4-BE49-F238E27FC236}">
              <a16:creationId xmlns="" xmlns:a16="http://schemas.microsoft.com/office/drawing/2014/main" id="{00000000-0008-0000-0100-00009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92" name="Picture 17" hidden="1">
          <a:extLst>
            <a:ext uri="{FF2B5EF4-FFF2-40B4-BE49-F238E27FC236}">
              <a16:creationId xmlns="" xmlns:a16="http://schemas.microsoft.com/office/drawing/2014/main" id="{00000000-0008-0000-0100-00009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93" name="Picture 16" hidden="1">
          <a:extLst>
            <a:ext uri="{FF2B5EF4-FFF2-40B4-BE49-F238E27FC236}">
              <a16:creationId xmlns="" xmlns:a16="http://schemas.microsoft.com/office/drawing/2014/main" id="{00000000-0008-0000-0100-00009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94" name="Picture 17" hidden="1">
          <a:extLst>
            <a:ext uri="{FF2B5EF4-FFF2-40B4-BE49-F238E27FC236}">
              <a16:creationId xmlns="" xmlns:a16="http://schemas.microsoft.com/office/drawing/2014/main" id="{00000000-0008-0000-0100-00009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95" name="Picture 16" hidden="1">
          <a:extLst>
            <a:ext uri="{FF2B5EF4-FFF2-40B4-BE49-F238E27FC236}">
              <a16:creationId xmlns="" xmlns:a16="http://schemas.microsoft.com/office/drawing/2014/main" id="{00000000-0008-0000-0100-00009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96" name="Picture 17" hidden="1">
          <a:extLst>
            <a:ext uri="{FF2B5EF4-FFF2-40B4-BE49-F238E27FC236}">
              <a16:creationId xmlns="" xmlns:a16="http://schemas.microsoft.com/office/drawing/2014/main" id="{00000000-0008-0000-0100-0000A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97" name="Picture 16" hidden="1">
          <a:extLst>
            <a:ext uri="{FF2B5EF4-FFF2-40B4-BE49-F238E27FC236}">
              <a16:creationId xmlns="" xmlns:a16="http://schemas.microsoft.com/office/drawing/2014/main" id="{00000000-0008-0000-0100-0000A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98" name="Picture 17" hidden="1">
          <a:extLst>
            <a:ext uri="{FF2B5EF4-FFF2-40B4-BE49-F238E27FC236}">
              <a16:creationId xmlns="" xmlns:a16="http://schemas.microsoft.com/office/drawing/2014/main" id="{00000000-0008-0000-0100-0000A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699" name="Picture 16" hidden="1">
          <a:extLst>
            <a:ext uri="{FF2B5EF4-FFF2-40B4-BE49-F238E27FC236}">
              <a16:creationId xmlns="" xmlns:a16="http://schemas.microsoft.com/office/drawing/2014/main" id="{00000000-0008-0000-0100-0000A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00" name="Picture 17" hidden="1">
          <a:extLst>
            <a:ext uri="{FF2B5EF4-FFF2-40B4-BE49-F238E27FC236}">
              <a16:creationId xmlns="" xmlns:a16="http://schemas.microsoft.com/office/drawing/2014/main" id="{00000000-0008-0000-0100-0000A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01" name="Picture 16" hidden="1">
          <a:extLst>
            <a:ext uri="{FF2B5EF4-FFF2-40B4-BE49-F238E27FC236}">
              <a16:creationId xmlns="" xmlns:a16="http://schemas.microsoft.com/office/drawing/2014/main" id="{00000000-0008-0000-0100-0000A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02" name="Picture 17" hidden="1">
          <a:extLst>
            <a:ext uri="{FF2B5EF4-FFF2-40B4-BE49-F238E27FC236}">
              <a16:creationId xmlns="" xmlns:a16="http://schemas.microsoft.com/office/drawing/2014/main" id="{00000000-0008-0000-0100-0000A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03" name="Picture 16" hidden="1">
          <a:extLst>
            <a:ext uri="{FF2B5EF4-FFF2-40B4-BE49-F238E27FC236}">
              <a16:creationId xmlns="" xmlns:a16="http://schemas.microsoft.com/office/drawing/2014/main" id="{00000000-0008-0000-0100-0000A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04" name="Picture 17" hidden="1">
          <a:extLst>
            <a:ext uri="{FF2B5EF4-FFF2-40B4-BE49-F238E27FC236}">
              <a16:creationId xmlns="" xmlns:a16="http://schemas.microsoft.com/office/drawing/2014/main" id="{00000000-0008-0000-0100-0000A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05" name="Picture 16" hidden="1">
          <a:extLst>
            <a:ext uri="{FF2B5EF4-FFF2-40B4-BE49-F238E27FC236}">
              <a16:creationId xmlns="" xmlns:a16="http://schemas.microsoft.com/office/drawing/2014/main" id="{00000000-0008-0000-0100-0000A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06" name="Picture 17" hidden="1">
          <a:extLst>
            <a:ext uri="{FF2B5EF4-FFF2-40B4-BE49-F238E27FC236}">
              <a16:creationId xmlns="" xmlns:a16="http://schemas.microsoft.com/office/drawing/2014/main" id="{00000000-0008-0000-0100-0000A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07" name="Picture 16" hidden="1">
          <a:extLst>
            <a:ext uri="{FF2B5EF4-FFF2-40B4-BE49-F238E27FC236}">
              <a16:creationId xmlns="" xmlns:a16="http://schemas.microsoft.com/office/drawing/2014/main" id="{00000000-0008-0000-0100-0000A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08" name="Picture 17" hidden="1">
          <a:extLst>
            <a:ext uri="{FF2B5EF4-FFF2-40B4-BE49-F238E27FC236}">
              <a16:creationId xmlns="" xmlns:a16="http://schemas.microsoft.com/office/drawing/2014/main" id="{00000000-0008-0000-0100-0000A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09" name="Picture 16" hidden="1">
          <a:extLst>
            <a:ext uri="{FF2B5EF4-FFF2-40B4-BE49-F238E27FC236}">
              <a16:creationId xmlns="" xmlns:a16="http://schemas.microsoft.com/office/drawing/2014/main" id="{00000000-0008-0000-0100-0000A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10" name="Picture 17" hidden="1">
          <a:extLst>
            <a:ext uri="{FF2B5EF4-FFF2-40B4-BE49-F238E27FC236}">
              <a16:creationId xmlns="" xmlns:a16="http://schemas.microsoft.com/office/drawing/2014/main" id="{00000000-0008-0000-0100-0000A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11" name="Picture 16" hidden="1">
          <a:extLst>
            <a:ext uri="{FF2B5EF4-FFF2-40B4-BE49-F238E27FC236}">
              <a16:creationId xmlns="" xmlns:a16="http://schemas.microsoft.com/office/drawing/2014/main" id="{00000000-0008-0000-0100-0000A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12" name="Picture 17" hidden="1">
          <a:extLst>
            <a:ext uri="{FF2B5EF4-FFF2-40B4-BE49-F238E27FC236}">
              <a16:creationId xmlns="" xmlns:a16="http://schemas.microsoft.com/office/drawing/2014/main" id="{00000000-0008-0000-0100-0000B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13" name="Picture 16" hidden="1">
          <a:extLst>
            <a:ext uri="{FF2B5EF4-FFF2-40B4-BE49-F238E27FC236}">
              <a16:creationId xmlns="" xmlns:a16="http://schemas.microsoft.com/office/drawing/2014/main" id="{00000000-0008-0000-0100-0000B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14" name="Picture 17" hidden="1">
          <a:extLst>
            <a:ext uri="{FF2B5EF4-FFF2-40B4-BE49-F238E27FC236}">
              <a16:creationId xmlns="" xmlns:a16="http://schemas.microsoft.com/office/drawing/2014/main" id="{00000000-0008-0000-0100-0000B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15" name="Picture 16" hidden="1">
          <a:extLst>
            <a:ext uri="{FF2B5EF4-FFF2-40B4-BE49-F238E27FC236}">
              <a16:creationId xmlns="" xmlns:a16="http://schemas.microsoft.com/office/drawing/2014/main" id="{00000000-0008-0000-0100-0000B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16" name="Picture 17" hidden="1">
          <a:extLst>
            <a:ext uri="{FF2B5EF4-FFF2-40B4-BE49-F238E27FC236}">
              <a16:creationId xmlns="" xmlns:a16="http://schemas.microsoft.com/office/drawing/2014/main" id="{00000000-0008-0000-0100-0000B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17" name="Picture 16" hidden="1">
          <a:extLst>
            <a:ext uri="{FF2B5EF4-FFF2-40B4-BE49-F238E27FC236}">
              <a16:creationId xmlns="" xmlns:a16="http://schemas.microsoft.com/office/drawing/2014/main" id="{00000000-0008-0000-0100-0000B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18" name="Picture 17" hidden="1">
          <a:extLst>
            <a:ext uri="{FF2B5EF4-FFF2-40B4-BE49-F238E27FC236}">
              <a16:creationId xmlns="" xmlns:a16="http://schemas.microsoft.com/office/drawing/2014/main" id="{00000000-0008-0000-0100-0000B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19" name="Picture 16" hidden="1">
          <a:extLst>
            <a:ext uri="{FF2B5EF4-FFF2-40B4-BE49-F238E27FC236}">
              <a16:creationId xmlns="" xmlns:a16="http://schemas.microsoft.com/office/drawing/2014/main" id="{00000000-0008-0000-0100-0000B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20" name="Picture 17" hidden="1">
          <a:extLst>
            <a:ext uri="{FF2B5EF4-FFF2-40B4-BE49-F238E27FC236}">
              <a16:creationId xmlns="" xmlns:a16="http://schemas.microsoft.com/office/drawing/2014/main" id="{00000000-0008-0000-0100-0000B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21" name="Picture 16" hidden="1">
          <a:extLst>
            <a:ext uri="{FF2B5EF4-FFF2-40B4-BE49-F238E27FC236}">
              <a16:creationId xmlns="" xmlns:a16="http://schemas.microsoft.com/office/drawing/2014/main" id="{00000000-0008-0000-0100-0000B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22" name="Picture 17" hidden="1">
          <a:extLst>
            <a:ext uri="{FF2B5EF4-FFF2-40B4-BE49-F238E27FC236}">
              <a16:creationId xmlns="" xmlns:a16="http://schemas.microsoft.com/office/drawing/2014/main" id="{00000000-0008-0000-0100-0000B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23" name="Picture 16" hidden="1">
          <a:extLst>
            <a:ext uri="{FF2B5EF4-FFF2-40B4-BE49-F238E27FC236}">
              <a16:creationId xmlns="" xmlns:a16="http://schemas.microsoft.com/office/drawing/2014/main" id="{00000000-0008-0000-0100-0000B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24" name="Picture 17" hidden="1">
          <a:extLst>
            <a:ext uri="{FF2B5EF4-FFF2-40B4-BE49-F238E27FC236}">
              <a16:creationId xmlns="" xmlns:a16="http://schemas.microsoft.com/office/drawing/2014/main" id="{00000000-0008-0000-0100-0000B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25" name="Picture 16" hidden="1">
          <a:extLst>
            <a:ext uri="{FF2B5EF4-FFF2-40B4-BE49-F238E27FC236}">
              <a16:creationId xmlns="" xmlns:a16="http://schemas.microsoft.com/office/drawing/2014/main" id="{00000000-0008-0000-0100-0000B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26" name="Picture 17" hidden="1">
          <a:extLst>
            <a:ext uri="{FF2B5EF4-FFF2-40B4-BE49-F238E27FC236}">
              <a16:creationId xmlns="" xmlns:a16="http://schemas.microsoft.com/office/drawing/2014/main" id="{00000000-0008-0000-0100-0000B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27" name="Picture 16" hidden="1">
          <a:extLst>
            <a:ext uri="{FF2B5EF4-FFF2-40B4-BE49-F238E27FC236}">
              <a16:creationId xmlns="" xmlns:a16="http://schemas.microsoft.com/office/drawing/2014/main" id="{00000000-0008-0000-0100-0000B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28" name="Picture 17" hidden="1">
          <a:extLst>
            <a:ext uri="{FF2B5EF4-FFF2-40B4-BE49-F238E27FC236}">
              <a16:creationId xmlns="" xmlns:a16="http://schemas.microsoft.com/office/drawing/2014/main" id="{00000000-0008-0000-0100-0000C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29" name="Picture 16" hidden="1">
          <a:extLst>
            <a:ext uri="{FF2B5EF4-FFF2-40B4-BE49-F238E27FC236}">
              <a16:creationId xmlns="" xmlns:a16="http://schemas.microsoft.com/office/drawing/2014/main" id="{00000000-0008-0000-0100-0000C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30" name="Picture 17" hidden="1">
          <a:extLst>
            <a:ext uri="{FF2B5EF4-FFF2-40B4-BE49-F238E27FC236}">
              <a16:creationId xmlns="" xmlns:a16="http://schemas.microsoft.com/office/drawing/2014/main" id="{00000000-0008-0000-0100-0000C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31" name="Picture 16" hidden="1">
          <a:extLst>
            <a:ext uri="{FF2B5EF4-FFF2-40B4-BE49-F238E27FC236}">
              <a16:creationId xmlns="" xmlns:a16="http://schemas.microsoft.com/office/drawing/2014/main" id="{00000000-0008-0000-0100-0000C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32" name="Picture 17" hidden="1">
          <a:extLst>
            <a:ext uri="{FF2B5EF4-FFF2-40B4-BE49-F238E27FC236}">
              <a16:creationId xmlns="" xmlns:a16="http://schemas.microsoft.com/office/drawing/2014/main" id="{00000000-0008-0000-0100-0000C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33" name="Picture 16" hidden="1">
          <a:extLst>
            <a:ext uri="{FF2B5EF4-FFF2-40B4-BE49-F238E27FC236}">
              <a16:creationId xmlns="" xmlns:a16="http://schemas.microsoft.com/office/drawing/2014/main" id="{00000000-0008-0000-0100-0000C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34" name="Picture 17" hidden="1">
          <a:extLst>
            <a:ext uri="{FF2B5EF4-FFF2-40B4-BE49-F238E27FC236}">
              <a16:creationId xmlns="" xmlns:a16="http://schemas.microsoft.com/office/drawing/2014/main" id="{00000000-0008-0000-0100-0000C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35" name="Picture 16" hidden="1">
          <a:extLst>
            <a:ext uri="{FF2B5EF4-FFF2-40B4-BE49-F238E27FC236}">
              <a16:creationId xmlns="" xmlns:a16="http://schemas.microsoft.com/office/drawing/2014/main" id="{00000000-0008-0000-0100-0000C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36" name="Picture 17" hidden="1">
          <a:extLst>
            <a:ext uri="{FF2B5EF4-FFF2-40B4-BE49-F238E27FC236}">
              <a16:creationId xmlns="" xmlns:a16="http://schemas.microsoft.com/office/drawing/2014/main" id="{00000000-0008-0000-0100-0000C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37" name="Picture 16" hidden="1">
          <a:extLst>
            <a:ext uri="{FF2B5EF4-FFF2-40B4-BE49-F238E27FC236}">
              <a16:creationId xmlns="" xmlns:a16="http://schemas.microsoft.com/office/drawing/2014/main" id="{00000000-0008-0000-0100-0000C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38" name="Picture 17" hidden="1">
          <a:extLst>
            <a:ext uri="{FF2B5EF4-FFF2-40B4-BE49-F238E27FC236}">
              <a16:creationId xmlns="" xmlns:a16="http://schemas.microsoft.com/office/drawing/2014/main" id="{00000000-0008-0000-0100-0000C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39" name="Picture 16" hidden="1">
          <a:extLst>
            <a:ext uri="{FF2B5EF4-FFF2-40B4-BE49-F238E27FC236}">
              <a16:creationId xmlns="" xmlns:a16="http://schemas.microsoft.com/office/drawing/2014/main" id="{00000000-0008-0000-0100-0000C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40" name="Picture 17" hidden="1">
          <a:extLst>
            <a:ext uri="{FF2B5EF4-FFF2-40B4-BE49-F238E27FC236}">
              <a16:creationId xmlns="" xmlns:a16="http://schemas.microsoft.com/office/drawing/2014/main" id="{00000000-0008-0000-0100-0000C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41" name="Picture 16" hidden="1">
          <a:extLst>
            <a:ext uri="{FF2B5EF4-FFF2-40B4-BE49-F238E27FC236}">
              <a16:creationId xmlns="" xmlns:a16="http://schemas.microsoft.com/office/drawing/2014/main" id="{00000000-0008-0000-0100-0000C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42" name="Picture 17" hidden="1">
          <a:extLst>
            <a:ext uri="{FF2B5EF4-FFF2-40B4-BE49-F238E27FC236}">
              <a16:creationId xmlns="" xmlns:a16="http://schemas.microsoft.com/office/drawing/2014/main" id="{00000000-0008-0000-0100-0000C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43" name="Picture 16" hidden="1">
          <a:extLst>
            <a:ext uri="{FF2B5EF4-FFF2-40B4-BE49-F238E27FC236}">
              <a16:creationId xmlns="" xmlns:a16="http://schemas.microsoft.com/office/drawing/2014/main" id="{00000000-0008-0000-0100-0000C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44" name="Picture 17" hidden="1">
          <a:extLst>
            <a:ext uri="{FF2B5EF4-FFF2-40B4-BE49-F238E27FC236}">
              <a16:creationId xmlns="" xmlns:a16="http://schemas.microsoft.com/office/drawing/2014/main" id="{00000000-0008-0000-0100-0000D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45" name="Picture 16" hidden="1">
          <a:extLst>
            <a:ext uri="{FF2B5EF4-FFF2-40B4-BE49-F238E27FC236}">
              <a16:creationId xmlns="" xmlns:a16="http://schemas.microsoft.com/office/drawing/2014/main" id="{00000000-0008-0000-0100-0000D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46" name="Picture 17" hidden="1">
          <a:extLst>
            <a:ext uri="{FF2B5EF4-FFF2-40B4-BE49-F238E27FC236}">
              <a16:creationId xmlns="" xmlns:a16="http://schemas.microsoft.com/office/drawing/2014/main" id="{00000000-0008-0000-0100-0000D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47" name="Picture 16" hidden="1">
          <a:extLst>
            <a:ext uri="{FF2B5EF4-FFF2-40B4-BE49-F238E27FC236}">
              <a16:creationId xmlns="" xmlns:a16="http://schemas.microsoft.com/office/drawing/2014/main" id="{00000000-0008-0000-0100-0000D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48" name="Picture 17" hidden="1">
          <a:extLst>
            <a:ext uri="{FF2B5EF4-FFF2-40B4-BE49-F238E27FC236}">
              <a16:creationId xmlns="" xmlns:a16="http://schemas.microsoft.com/office/drawing/2014/main" id="{00000000-0008-0000-0100-0000D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49" name="Picture 16" hidden="1">
          <a:extLst>
            <a:ext uri="{FF2B5EF4-FFF2-40B4-BE49-F238E27FC236}">
              <a16:creationId xmlns="" xmlns:a16="http://schemas.microsoft.com/office/drawing/2014/main" id="{00000000-0008-0000-0100-0000D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50" name="Picture 17" hidden="1">
          <a:extLst>
            <a:ext uri="{FF2B5EF4-FFF2-40B4-BE49-F238E27FC236}">
              <a16:creationId xmlns="" xmlns:a16="http://schemas.microsoft.com/office/drawing/2014/main" id="{00000000-0008-0000-0100-0000D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51" name="Picture 16" hidden="1">
          <a:extLst>
            <a:ext uri="{FF2B5EF4-FFF2-40B4-BE49-F238E27FC236}">
              <a16:creationId xmlns="" xmlns:a16="http://schemas.microsoft.com/office/drawing/2014/main" id="{00000000-0008-0000-0100-0000D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52" name="Picture 17" hidden="1">
          <a:extLst>
            <a:ext uri="{FF2B5EF4-FFF2-40B4-BE49-F238E27FC236}">
              <a16:creationId xmlns="" xmlns:a16="http://schemas.microsoft.com/office/drawing/2014/main" id="{00000000-0008-0000-0100-0000D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53" name="Picture 16" hidden="1">
          <a:extLst>
            <a:ext uri="{FF2B5EF4-FFF2-40B4-BE49-F238E27FC236}">
              <a16:creationId xmlns="" xmlns:a16="http://schemas.microsoft.com/office/drawing/2014/main" id="{00000000-0008-0000-0100-0000D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54" name="Picture 17" hidden="1">
          <a:extLst>
            <a:ext uri="{FF2B5EF4-FFF2-40B4-BE49-F238E27FC236}">
              <a16:creationId xmlns="" xmlns:a16="http://schemas.microsoft.com/office/drawing/2014/main" id="{00000000-0008-0000-0100-0000D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55" name="Picture 16" hidden="1">
          <a:extLst>
            <a:ext uri="{FF2B5EF4-FFF2-40B4-BE49-F238E27FC236}">
              <a16:creationId xmlns="" xmlns:a16="http://schemas.microsoft.com/office/drawing/2014/main" id="{00000000-0008-0000-0100-0000D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56" name="Picture 17" hidden="1">
          <a:extLst>
            <a:ext uri="{FF2B5EF4-FFF2-40B4-BE49-F238E27FC236}">
              <a16:creationId xmlns="" xmlns:a16="http://schemas.microsoft.com/office/drawing/2014/main" id="{00000000-0008-0000-0100-0000D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57" name="Picture 16" hidden="1">
          <a:extLst>
            <a:ext uri="{FF2B5EF4-FFF2-40B4-BE49-F238E27FC236}">
              <a16:creationId xmlns="" xmlns:a16="http://schemas.microsoft.com/office/drawing/2014/main" id="{00000000-0008-0000-0100-0000D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58" name="Picture 17" hidden="1">
          <a:extLst>
            <a:ext uri="{FF2B5EF4-FFF2-40B4-BE49-F238E27FC236}">
              <a16:creationId xmlns="" xmlns:a16="http://schemas.microsoft.com/office/drawing/2014/main" id="{00000000-0008-0000-0100-0000D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59" name="Picture 16" hidden="1">
          <a:extLst>
            <a:ext uri="{FF2B5EF4-FFF2-40B4-BE49-F238E27FC236}">
              <a16:creationId xmlns="" xmlns:a16="http://schemas.microsoft.com/office/drawing/2014/main" id="{00000000-0008-0000-0100-0000D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60" name="Picture 17" hidden="1">
          <a:extLst>
            <a:ext uri="{FF2B5EF4-FFF2-40B4-BE49-F238E27FC236}">
              <a16:creationId xmlns="" xmlns:a16="http://schemas.microsoft.com/office/drawing/2014/main" id="{00000000-0008-0000-0100-0000E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61" name="Picture 16" hidden="1">
          <a:extLst>
            <a:ext uri="{FF2B5EF4-FFF2-40B4-BE49-F238E27FC236}">
              <a16:creationId xmlns="" xmlns:a16="http://schemas.microsoft.com/office/drawing/2014/main" id="{00000000-0008-0000-0100-0000E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62" name="Picture 17" hidden="1">
          <a:extLst>
            <a:ext uri="{FF2B5EF4-FFF2-40B4-BE49-F238E27FC236}">
              <a16:creationId xmlns="" xmlns:a16="http://schemas.microsoft.com/office/drawing/2014/main" id="{00000000-0008-0000-0100-0000E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63" name="Picture 16" hidden="1">
          <a:extLst>
            <a:ext uri="{FF2B5EF4-FFF2-40B4-BE49-F238E27FC236}">
              <a16:creationId xmlns="" xmlns:a16="http://schemas.microsoft.com/office/drawing/2014/main" id="{00000000-0008-0000-0100-0000E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64" name="Picture 17" hidden="1">
          <a:extLst>
            <a:ext uri="{FF2B5EF4-FFF2-40B4-BE49-F238E27FC236}">
              <a16:creationId xmlns="" xmlns:a16="http://schemas.microsoft.com/office/drawing/2014/main" id="{00000000-0008-0000-0100-0000E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65" name="Picture 16" hidden="1">
          <a:extLst>
            <a:ext uri="{FF2B5EF4-FFF2-40B4-BE49-F238E27FC236}">
              <a16:creationId xmlns="" xmlns:a16="http://schemas.microsoft.com/office/drawing/2014/main" id="{00000000-0008-0000-0100-0000E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66" name="Picture 17" hidden="1">
          <a:extLst>
            <a:ext uri="{FF2B5EF4-FFF2-40B4-BE49-F238E27FC236}">
              <a16:creationId xmlns="" xmlns:a16="http://schemas.microsoft.com/office/drawing/2014/main" id="{00000000-0008-0000-0100-0000E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67" name="Picture 16" hidden="1">
          <a:extLst>
            <a:ext uri="{FF2B5EF4-FFF2-40B4-BE49-F238E27FC236}">
              <a16:creationId xmlns="" xmlns:a16="http://schemas.microsoft.com/office/drawing/2014/main" id="{00000000-0008-0000-0100-0000E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68" name="Picture 17" hidden="1">
          <a:extLst>
            <a:ext uri="{FF2B5EF4-FFF2-40B4-BE49-F238E27FC236}">
              <a16:creationId xmlns="" xmlns:a16="http://schemas.microsoft.com/office/drawing/2014/main" id="{00000000-0008-0000-0100-0000E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69" name="Picture 16" hidden="1">
          <a:extLst>
            <a:ext uri="{FF2B5EF4-FFF2-40B4-BE49-F238E27FC236}">
              <a16:creationId xmlns="" xmlns:a16="http://schemas.microsoft.com/office/drawing/2014/main" id="{00000000-0008-0000-0100-0000E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70" name="Picture 17" hidden="1">
          <a:extLst>
            <a:ext uri="{FF2B5EF4-FFF2-40B4-BE49-F238E27FC236}">
              <a16:creationId xmlns="" xmlns:a16="http://schemas.microsoft.com/office/drawing/2014/main" id="{00000000-0008-0000-0100-0000E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71" name="Picture 16" hidden="1">
          <a:extLst>
            <a:ext uri="{FF2B5EF4-FFF2-40B4-BE49-F238E27FC236}">
              <a16:creationId xmlns="" xmlns:a16="http://schemas.microsoft.com/office/drawing/2014/main" id="{00000000-0008-0000-0100-0000E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72" name="Picture 17" hidden="1">
          <a:extLst>
            <a:ext uri="{FF2B5EF4-FFF2-40B4-BE49-F238E27FC236}">
              <a16:creationId xmlns="" xmlns:a16="http://schemas.microsoft.com/office/drawing/2014/main" id="{00000000-0008-0000-0100-0000E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73" name="Picture 16" hidden="1">
          <a:extLst>
            <a:ext uri="{FF2B5EF4-FFF2-40B4-BE49-F238E27FC236}">
              <a16:creationId xmlns="" xmlns:a16="http://schemas.microsoft.com/office/drawing/2014/main" id="{00000000-0008-0000-0100-0000E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74" name="Picture 17" hidden="1">
          <a:extLst>
            <a:ext uri="{FF2B5EF4-FFF2-40B4-BE49-F238E27FC236}">
              <a16:creationId xmlns="" xmlns:a16="http://schemas.microsoft.com/office/drawing/2014/main" id="{00000000-0008-0000-0100-0000E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75" name="Picture 16" hidden="1">
          <a:extLst>
            <a:ext uri="{FF2B5EF4-FFF2-40B4-BE49-F238E27FC236}">
              <a16:creationId xmlns="" xmlns:a16="http://schemas.microsoft.com/office/drawing/2014/main" id="{00000000-0008-0000-0100-0000E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76" name="Picture 17" hidden="1">
          <a:extLst>
            <a:ext uri="{FF2B5EF4-FFF2-40B4-BE49-F238E27FC236}">
              <a16:creationId xmlns="" xmlns:a16="http://schemas.microsoft.com/office/drawing/2014/main" id="{00000000-0008-0000-0100-0000F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77" name="Picture 16" hidden="1">
          <a:extLst>
            <a:ext uri="{FF2B5EF4-FFF2-40B4-BE49-F238E27FC236}">
              <a16:creationId xmlns="" xmlns:a16="http://schemas.microsoft.com/office/drawing/2014/main" id="{00000000-0008-0000-0100-0000F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78" name="Picture 17" hidden="1">
          <a:extLst>
            <a:ext uri="{FF2B5EF4-FFF2-40B4-BE49-F238E27FC236}">
              <a16:creationId xmlns="" xmlns:a16="http://schemas.microsoft.com/office/drawing/2014/main" id="{00000000-0008-0000-0100-0000F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79" name="Picture 16" hidden="1">
          <a:extLst>
            <a:ext uri="{FF2B5EF4-FFF2-40B4-BE49-F238E27FC236}">
              <a16:creationId xmlns="" xmlns:a16="http://schemas.microsoft.com/office/drawing/2014/main" id="{00000000-0008-0000-0100-0000F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80" name="Picture 17" hidden="1">
          <a:extLst>
            <a:ext uri="{FF2B5EF4-FFF2-40B4-BE49-F238E27FC236}">
              <a16:creationId xmlns="" xmlns:a16="http://schemas.microsoft.com/office/drawing/2014/main" id="{00000000-0008-0000-0100-0000F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81" name="Picture 16" hidden="1">
          <a:extLst>
            <a:ext uri="{FF2B5EF4-FFF2-40B4-BE49-F238E27FC236}">
              <a16:creationId xmlns="" xmlns:a16="http://schemas.microsoft.com/office/drawing/2014/main" id="{00000000-0008-0000-0100-0000F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82" name="Picture 17" hidden="1">
          <a:extLst>
            <a:ext uri="{FF2B5EF4-FFF2-40B4-BE49-F238E27FC236}">
              <a16:creationId xmlns="" xmlns:a16="http://schemas.microsoft.com/office/drawing/2014/main" id="{00000000-0008-0000-0100-0000F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83" name="Picture 16" hidden="1">
          <a:extLst>
            <a:ext uri="{FF2B5EF4-FFF2-40B4-BE49-F238E27FC236}">
              <a16:creationId xmlns="" xmlns:a16="http://schemas.microsoft.com/office/drawing/2014/main" id="{00000000-0008-0000-0100-0000F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84" name="Picture 17" hidden="1">
          <a:extLst>
            <a:ext uri="{FF2B5EF4-FFF2-40B4-BE49-F238E27FC236}">
              <a16:creationId xmlns="" xmlns:a16="http://schemas.microsoft.com/office/drawing/2014/main" id="{00000000-0008-0000-0100-0000F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85" name="Picture 16" hidden="1">
          <a:extLst>
            <a:ext uri="{FF2B5EF4-FFF2-40B4-BE49-F238E27FC236}">
              <a16:creationId xmlns="" xmlns:a16="http://schemas.microsoft.com/office/drawing/2014/main" id="{00000000-0008-0000-0100-0000F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86" name="Picture 17" hidden="1">
          <a:extLst>
            <a:ext uri="{FF2B5EF4-FFF2-40B4-BE49-F238E27FC236}">
              <a16:creationId xmlns="" xmlns:a16="http://schemas.microsoft.com/office/drawing/2014/main" id="{00000000-0008-0000-0100-0000F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87" name="Picture 16" hidden="1">
          <a:extLst>
            <a:ext uri="{FF2B5EF4-FFF2-40B4-BE49-F238E27FC236}">
              <a16:creationId xmlns="" xmlns:a16="http://schemas.microsoft.com/office/drawing/2014/main" id="{00000000-0008-0000-0100-0000F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88" name="Picture 17" hidden="1">
          <a:extLst>
            <a:ext uri="{FF2B5EF4-FFF2-40B4-BE49-F238E27FC236}">
              <a16:creationId xmlns="" xmlns:a16="http://schemas.microsoft.com/office/drawing/2014/main" id="{00000000-0008-0000-0100-0000F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89" name="Picture 16" hidden="1">
          <a:extLst>
            <a:ext uri="{FF2B5EF4-FFF2-40B4-BE49-F238E27FC236}">
              <a16:creationId xmlns="" xmlns:a16="http://schemas.microsoft.com/office/drawing/2014/main" id="{00000000-0008-0000-0100-0000F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90" name="Picture 17" hidden="1">
          <a:extLst>
            <a:ext uri="{FF2B5EF4-FFF2-40B4-BE49-F238E27FC236}">
              <a16:creationId xmlns="" xmlns:a16="http://schemas.microsoft.com/office/drawing/2014/main" id="{00000000-0008-0000-0100-0000F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91" name="Picture 16" hidden="1">
          <a:extLst>
            <a:ext uri="{FF2B5EF4-FFF2-40B4-BE49-F238E27FC236}">
              <a16:creationId xmlns="" xmlns:a16="http://schemas.microsoft.com/office/drawing/2014/main" id="{00000000-0008-0000-0100-0000F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92" name="Picture 17" hidden="1">
          <a:extLst>
            <a:ext uri="{FF2B5EF4-FFF2-40B4-BE49-F238E27FC236}">
              <a16:creationId xmlns="" xmlns:a16="http://schemas.microsoft.com/office/drawing/2014/main" id="{00000000-0008-0000-0100-00000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93" name="Picture 16" hidden="1">
          <a:extLst>
            <a:ext uri="{FF2B5EF4-FFF2-40B4-BE49-F238E27FC236}">
              <a16:creationId xmlns="" xmlns:a16="http://schemas.microsoft.com/office/drawing/2014/main" id="{00000000-0008-0000-0100-00000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94" name="Picture 17" hidden="1">
          <a:extLst>
            <a:ext uri="{FF2B5EF4-FFF2-40B4-BE49-F238E27FC236}">
              <a16:creationId xmlns="" xmlns:a16="http://schemas.microsoft.com/office/drawing/2014/main" id="{00000000-0008-0000-0100-00000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95" name="Picture 16" hidden="1">
          <a:extLst>
            <a:ext uri="{FF2B5EF4-FFF2-40B4-BE49-F238E27FC236}">
              <a16:creationId xmlns="" xmlns:a16="http://schemas.microsoft.com/office/drawing/2014/main" id="{00000000-0008-0000-0100-00000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96" name="Picture 17" hidden="1">
          <a:extLst>
            <a:ext uri="{FF2B5EF4-FFF2-40B4-BE49-F238E27FC236}">
              <a16:creationId xmlns="" xmlns:a16="http://schemas.microsoft.com/office/drawing/2014/main" id="{00000000-0008-0000-0100-00000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97" name="Picture 16" hidden="1">
          <a:extLst>
            <a:ext uri="{FF2B5EF4-FFF2-40B4-BE49-F238E27FC236}">
              <a16:creationId xmlns="" xmlns:a16="http://schemas.microsoft.com/office/drawing/2014/main" id="{00000000-0008-0000-0100-00000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98" name="Picture 17" hidden="1">
          <a:extLst>
            <a:ext uri="{FF2B5EF4-FFF2-40B4-BE49-F238E27FC236}">
              <a16:creationId xmlns="" xmlns:a16="http://schemas.microsoft.com/office/drawing/2014/main" id="{00000000-0008-0000-0100-00000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799" name="Picture 16" hidden="1">
          <a:extLst>
            <a:ext uri="{FF2B5EF4-FFF2-40B4-BE49-F238E27FC236}">
              <a16:creationId xmlns="" xmlns:a16="http://schemas.microsoft.com/office/drawing/2014/main" id="{00000000-0008-0000-0100-00000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800" name="Picture 17" hidden="1">
          <a:extLst>
            <a:ext uri="{FF2B5EF4-FFF2-40B4-BE49-F238E27FC236}">
              <a16:creationId xmlns="" xmlns:a16="http://schemas.microsoft.com/office/drawing/2014/main" id="{00000000-0008-0000-0100-00000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801" name="Picture 16" hidden="1">
          <a:extLst>
            <a:ext uri="{FF2B5EF4-FFF2-40B4-BE49-F238E27FC236}">
              <a16:creationId xmlns="" xmlns:a16="http://schemas.microsoft.com/office/drawing/2014/main" id="{00000000-0008-0000-0100-00000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802" name="Picture 17" hidden="1">
          <a:extLst>
            <a:ext uri="{FF2B5EF4-FFF2-40B4-BE49-F238E27FC236}">
              <a16:creationId xmlns="" xmlns:a16="http://schemas.microsoft.com/office/drawing/2014/main" id="{00000000-0008-0000-0100-00000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803" name="Picture 16" hidden="1">
          <a:extLst>
            <a:ext uri="{FF2B5EF4-FFF2-40B4-BE49-F238E27FC236}">
              <a16:creationId xmlns="" xmlns:a16="http://schemas.microsoft.com/office/drawing/2014/main" id="{00000000-0008-0000-0100-00000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8</xdr:col>
      <xdr:colOff>295275</xdr:colOff>
      <xdr:row>114</xdr:row>
      <xdr:rowOff>38100</xdr:rowOff>
    </xdr:to>
    <xdr:pic>
      <xdr:nvPicPr>
        <xdr:cNvPr id="1804" name="Picture 17" hidden="1">
          <a:extLst>
            <a:ext uri="{FF2B5EF4-FFF2-40B4-BE49-F238E27FC236}">
              <a16:creationId xmlns="" xmlns:a16="http://schemas.microsoft.com/office/drawing/2014/main" id="{00000000-0008-0000-0100-00000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05" name="Picture 16" hidden="1">
          <a:extLst>
            <a:ext uri="{FF2B5EF4-FFF2-40B4-BE49-F238E27FC236}">
              <a16:creationId xmlns="" xmlns:a16="http://schemas.microsoft.com/office/drawing/2014/main" id="{00000000-0008-0000-0100-00000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06" name="Picture 17" hidden="1">
          <a:extLst>
            <a:ext uri="{FF2B5EF4-FFF2-40B4-BE49-F238E27FC236}">
              <a16:creationId xmlns="" xmlns:a16="http://schemas.microsoft.com/office/drawing/2014/main" id="{00000000-0008-0000-0100-00000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07" name="Picture 16" hidden="1">
          <a:extLst>
            <a:ext uri="{FF2B5EF4-FFF2-40B4-BE49-F238E27FC236}">
              <a16:creationId xmlns="" xmlns:a16="http://schemas.microsoft.com/office/drawing/2014/main" id="{00000000-0008-0000-0100-00000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08" name="Picture 17" hidden="1">
          <a:extLst>
            <a:ext uri="{FF2B5EF4-FFF2-40B4-BE49-F238E27FC236}">
              <a16:creationId xmlns="" xmlns:a16="http://schemas.microsoft.com/office/drawing/2014/main" id="{00000000-0008-0000-0100-00001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09" name="Picture 16" hidden="1">
          <a:extLst>
            <a:ext uri="{FF2B5EF4-FFF2-40B4-BE49-F238E27FC236}">
              <a16:creationId xmlns="" xmlns:a16="http://schemas.microsoft.com/office/drawing/2014/main" id="{00000000-0008-0000-0100-00001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10" name="Picture 17" hidden="1">
          <a:extLst>
            <a:ext uri="{FF2B5EF4-FFF2-40B4-BE49-F238E27FC236}">
              <a16:creationId xmlns="" xmlns:a16="http://schemas.microsoft.com/office/drawing/2014/main" id="{00000000-0008-0000-0100-00001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11" name="Picture 16" hidden="1">
          <a:extLst>
            <a:ext uri="{FF2B5EF4-FFF2-40B4-BE49-F238E27FC236}">
              <a16:creationId xmlns="" xmlns:a16="http://schemas.microsoft.com/office/drawing/2014/main" id="{00000000-0008-0000-0100-00001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12" name="Picture 17" hidden="1">
          <a:extLst>
            <a:ext uri="{FF2B5EF4-FFF2-40B4-BE49-F238E27FC236}">
              <a16:creationId xmlns="" xmlns:a16="http://schemas.microsoft.com/office/drawing/2014/main" id="{00000000-0008-0000-0100-00001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13" name="Picture 16" hidden="1">
          <a:extLst>
            <a:ext uri="{FF2B5EF4-FFF2-40B4-BE49-F238E27FC236}">
              <a16:creationId xmlns="" xmlns:a16="http://schemas.microsoft.com/office/drawing/2014/main" id="{00000000-0008-0000-0100-00001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14" name="Picture 17" hidden="1">
          <a:extLst>
            <a:ext uri="{FF2B5EF4-FFF2-40B4-BE49-F238E27FC236}">
              <a16:creationId xmlns="" xmlns:a16="http://schemas.microsoft.com/office/drawing/2014/main" id="{00000000-0008-0000-0100-00001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15" name="Picture 16" hidden="1">
          <a:extLst>
            <a:ext uri="{FF2B5EF4-FFF2-40B4-BE49-F238E27FC236}">
              <a16:creationId xmlns="" xmlns:a16="http://schemas.microsoft.com/office/drawing/2014/main" id="{00000000-0008-0000-0100-00001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16" name="Picture 17" hidden="1">
          <a:extLst>
            <a:ext uri="{FF2B5EF4-FFF2-40B4-BE49-F238E27FC236}">
              <a16:creationId xmlns="" xmlns:a16="http://schemas.microsoft.com/office/drawing/2014/main" id="{00000000-0008-0000-0100-00001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17" name="Picture 16" hidden="1">
          <a:extLst>
            <a:ext uri="{FF2B5EF4-FFF2-40B4-BE49-F238E27FC236}">
              <a16:creationId xmlns="" xmlns:a16="http://schemas.microsoft.com/office/drawing/2014/main" id="{00000000-0008-0000-0100-00001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18" name="Picture 17" hidden="1">
          <a:extLst>
            <a:ext uri="{FF2B5EF4-FFF2-40B4-BE49-F238E27FC236}">
              <a16:creationId xmlns="" xmlns:a16="http://schemas.microsoft.com/office/drawing/2014/main" id="{00000000-0008-0000-0100-00001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19" name="Picture 16" hidden="1">
          <a:extLst>
            <a:ext uri="{FF2B5EF4-FFF2-40B4-BE49-F238E27FC236}">
              <a16:creationId xmlns="" xmlns:a16="http://schemas.microsoft.com/office/drawing/2014/main" id="{00000000-0008-0000-0100-00001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20" name="Picture 17" hidden="1">
          <a:extLst>
            <a:ext uri="{FF2B5EF4-FFF2-40B4-BE49-F238E27FC236}">
              <a16:creationId xmlns="" xmlns:a16="http://schemas.microsoft.com/office/drawing/2014/main" id="{00000000-0008-0000-0100-00001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21" name="Picture 16" hidden="1">
          <a:extLst>
            <a:ext uri="{FF2B5EF4-FFF2-40B4-BE49-F238E27FC236}">
              <a16:creationId xmlns="" xmlns:a16="http://schemas.microsoft.com/office/drawing/2014/main" id="{00000000-0008-0000-0100-00001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22" name="Picture 17" hidden="1">
          <a:extLst>
            <a:ext uri="{FF2B5EF4-FFF2-40B4-BE49-F238E27FC236}">
              <a16:creationId xmlns="" xmlns:a16="http://schemas.microsoft.com/office/drawing/2014/main" id="{00000000-0008-0000-0100-00001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23" name="Picture 16" hidden="1">
          <a:extLst>
            <a:ext uri="{FF2B5EF4-FFF2-40B4-BE49-F238E27FC236}">
              <a16:creationId xmlns="" xmlns:a16="http://schemas.microsoft.com/office/drawing/2014/main" id="{00000000-0008-0000-0100-00001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24" name="Picture 17" hidden="1">
          <a:extLst>
            <a:ext uri="{FF2B5EF4-FFF2-40B4-BE49-F238E27FC236}">
              <a16:creationId xmlns="" xmlns:a16="http://schemas.microsoft.com/office/drawing/2014/main" id="{00000000-0008-0000-0100-00002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25" name="Picture 16" hidden="1">
          <a:extLst>
            <a:ext uri="{FF2B5EF4-FFF2-40B4-BE49-F238E27FC236}">
              <a16:creationId xmlns="" xmlns:a16="http://schemas.microsoft.com/office/drawing/2014/main" id="{00000000-0008-0000-0100-00002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26" name="Picture 17" hidden="1">
          <a:extLst>
            <a:ext uri="{FF2B5EF4-FFF2-40B4-BE49-F238E27FC236}">
              <a16:creationId xmlns="" xmlns:a16="http://schemas.microsoft.com/office/drawing/2014/main" id="{00000000-0008-0000-0100-00002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27" name="Picture 16" hidden="1">
          <a:extLst>
            <a:ext uri="{FF2B5EF4-FFF2-40B4-BE49-F238E27FC236}">
              <a16:creationId xmlns="" xmlns:a16="http://schemas.microsoft.com/office/drawing/2014/main" id="{00000000-0008-0000-0100-00002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28" name="Picture 17" hidden="1">
          <a:extLst>
            <a:ext uri="{FF2B5EF4-FFF2-40B4-BE49-F238E27FC236}">
              <a16:creationId xmlns="" xmlns:a16="http://schemas.microsoft.com/office/drawing/2014/main" id="{00000000-0008-0000-0100-00002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29" name="Picture 16" hidden="1">
          <a:extLst>
            <a:ext uri="{FF2B5EF4-FFF2-40B4-BE49-F238E27FC236}">
              <a16:creationId xmlns="" xmlns:a16="http://schemas.microsoft.com/office/drawing/2014/main" id="{00000000-0008-0000-0100-00002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30" name="Picture 17" hidden="1">
          <a:extLst>
            <a:ext uri="{FF2B5EF4-FFF2-40B4-BE49-F238E27FC236}">
              <a16:creationId xmlns="" xmlns:a16="http://schemas.microsoft.com/office/drawing/2014/main" id="{00000000-0008-0000-0100-00002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31" name="Picture 16" hidden="1">
          <a:extLst>
            <a:ext uri="{FF2B5EF4-FFF2-40B4-BE49-F238E27FC236}">
              <a16:creationId xmlns="" xmlns:a16="http://schemas.microsoft.com/office/drawing/2014/main" id="{00000000-0008-0000-0100-00002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32" name="Picture 17" hidden="1">
          <a:extLst>
            <a:ext uri="{FF2B5EF4-FFF2-40B4-BE49-F238E27FC236}">
              <a16:creationId xmlns="" xmlns:a16="http://schemas.microsoft.com/office/drawing/2014/main" id="{00000000-0008-0000-0100-00002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33" name="Picture 16" hidden="1">
          <a:extLst>
            <a:ext uri="{FF2B5EF4-FFF2-40B4-BE49-F238E27FC236}">
              <a16:creationId xmlns="" xmlns:a16="http://schemas.microsoft.com/office/drawing/2014/main" id="{00000000-0008-0000-0100-00002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34" name="Picture 17" hidden="1">
          <a:extLst>
            <a:ext uri="{FF2B5EF4-FFF2-40B4-BE49-F238E27FC236}">
              <a16:creationId xmlns="" xmlns:a16="http://schemas.microsoft.com/office/drawing/2014/main" id="{00000000-0008-0000-0100-00002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35" name="Picture 16" hidden="1">
          <a:extLst>
            <a:ext uri="{FF2B5EF4-FFF2-40B4-BE49-F238E27FC236}">
              <a16:creationId xmlns="" xmlns:a16="http://schemas.microsoft.com/office/drawing/2014/main" id="{00000000-0008-0000-0100-00002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36" name="Picture 17" hidden="1">
          <a:extLst>
            <a:ext uri="{FF2B5EF4-FFF2-40B4-BE49-F238E27FC236}">
              <a16:creationId xmlns="" xmlns:a16="http://schemas.microsoft.com/office/drawing/2014/main" id="{00000000-0008-0000-0100-00002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37" name="Picture 16" hidden="1">
          <a:extLst>
            <a:ext uri="{FF2B5EF4-FFF2-40B4-BE49-F238E27FC236}">
              <a16:creationId xmlns="" xmlns:a16="http://schemas.microsoft.com/office/drawing/2014/main" id="{00000000-0008-0000-0100-00002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38" name="Picture 17" hidden="1">
          <a:extLst>
            <a:ext uri="{FF2B5EF4-FFF2-40B4-BE49-F238E27FC236}">
              <a16:creationId xmlns="" xmlns:a16="http://schemas.microsoft.com/office/drawing/2014/main" id="{00000000-0008-0000-0100-00002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39" name="Picture 16" hidden="1">
          <a:extLst>
            <a:ext uri="{FF2B5EF4-FFF2-40B4-BE49-F238E27FC236}">
              <a16:creationId xmlns="" xmlns:a16="http://schemas.microsoft.com/office/drawing/2014/main" id="{00000000-0008-0000-0100-00002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40" name="Picture 17" hidden="1">
          <a:extLst>
            <a:ext uri="{FF2B5EF4-FFF2-40B4-BE49-F238E27FC236}">
              <a16:creationId xmlns="" xmlns:a16="http://schemas.microsoft.com/office/drawing/2014/main" id="{00000000-0008-0000-0100-00003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41" name="Picture 16" hidden="1">
          <a:extLst>
            <a:ext uri="{FF2B5EF4-FFF2-40B4-BE49-F238E27FC236}">
              <a16:creationId xmlns="" xmlns:a16="http://schemas.microsoft.com/office/drawing/2014/main" id="{00000000-0008-0000-0100-00003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42" name="Picture 17" hidden="1">
          <a:extLst>
            <a:ext uri="{FF2B5EF4-FFF2-40B4-BE49-F238E27FC236}">
              <a16:creationId xmlns="" xmlns:a16="http://schemas.microsoft.com/office/drawing/2014/main" id="{00000000-0008-0000-0100-00003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43" name="Picture 16" hidden="1">
          <a:extLst>
            <a:ext uri="{FF2B5EF4-FFF2-40B4-BE49-F238E27FC236}">
              <a16:creationId xmlns="" xmlns:a16="http://schemas.microsoft.com/office/drawing/2014/main" id="{00000000-0008-0000-0100-00003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44" name="Picture 17" hidden="1">
          <a:extLst>
            <a:ext uri="{FF2B5EF4-FFF2-40B4-BE49-F238E27FC236}">
              <a16:creationId xmlns="" xmlns:a16="http://schemas.microsoft.com/office/drawing/2014/main" id="{00000000-0008-0000-0100-00003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45" name="Picture 16" hidden="1">
          <a:extLst>
            <a:ext uri="{FF2B5EF4-FFF2-40B4-BE49-F238E27FC236}">
              <a16:creationId xmlns="" xmlns:a16="http://schemas.microsoft.com/office/drawing/2014/main" id="{00000000-0008-0000-0100-00003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46" name="Picture 17" hidden="1">
          <a:extLst>
            <a:ext uri="{FF2B5EF4-FFF2-40B4-BE49-F238E27FC236}">
              <a16:creationId xmlns="" xmlns:a16="http://schemas.microsoft.com/office/drawing/2014/main" id="{00000000-0008-0000-0100-00003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47" name="Picture 16" hidden="1">
          <a:extLst>
            <a:ext uri="{FF2B5EF4-FFF2-40B4-BE49-F238E27FC236}">
              <a16:creationId xmlns="" xmlns:a16="http://schemas.microsoft.com/office/drawing/2014/main" id="{00000000-0008-0000-0100-00003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48" name="Picture 17" hidden="1">
          <a:extLst>
            <a:ext uri="{FF2B5EF4-FFF2-40B4-BE49-F238E27FC236}">
              <a16:creationId xmlns="" xmlns:a16="http://schemas.microsoft.com/office/drawing/2014/main" id="{00000000-0008-0000-0100-00003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49" name="Picture 16" hidden="1">
          <a:extLst>
            <a:ext uri="{FF2B5EF4-FFF2-40B4-BE49-F238E27FC236}">
              <a16:creationId xmlns="" xmlns:a16="http://schemas.microsoft.com/office/drawing/2014/main" id="{00000000-0008-0000-0100-00003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50" name="Picture 17" hidden="1">
          <a:extLst>
            <a:ext uri="{FF2B5EF4-FFF2-40B4-BE49-F238E27FC236}">
              <a16:creationId xmlns="" xmlns:a16="http://schemas.microsoft.com/office/drawing/2014/main" id="{00000000-0008-0000-0100-00003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51" name="Picture 16" hidden="1">
          <a:extLst>
            <a:ext uri="{FF2B5EF4-FFF2-40B4-BE49-F238E27FC236}">
              <a16:creationId xmlns="" xmlns:a16="http://schemas.microsoft.com/office/drawing/2014/main" id="{00000000-0008-0000-0100-00003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52" name="Picture 17" hidden="1">
          <a:extLst>
            <a:ext uri="{FF2B5EF4-FFF2-40B4-BE49-F238E27FC236}">
              <a16:creationId xmlns="" xmlns:a16="http://schemas.microsoft.com/office/drawing/2014/main" id="{00000000-0008-0000-0100-00003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53" name="Picture 16" hidden="1">
          <a:extLst>
            <a:ext uri="{FF2B5EF4-FFF2-40B4-BE49-F238E27FC236}">
              <a16:creationId xmlns="" xmlns:a16="http://schemas.microsoft.com/office/drawing/2014/main" id="{00000000-0008-0000-0100-00003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54" name="Picture 17" hidden="1">
          <a:extLst>
            <a:ext uri="{FF2B5EF4-FFF2-40B4-BE49-F238E27FC236}">
              <a16:creationId xmlns="" xmlns:a16="http://schemas.microsoft.com/office/drawing/2014/main" id="{00000000-0008-0000-0100-00003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55" name="Picture 16" hidden="1">
          <a:extLst>
            <a:ext uri="{FF2B5EF4-FFF2-40B4-BE49-F238E27FC236}">
              <a16:creationId xmlns="" xmlns:a16="http://schemas.microsoft.com/office/drawing/2014/main" id="{00000000-0008-0000-0100-00003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56" name="Picture 17" hidden="1">
          <a:extLst>
            <a:ext uri="{FF2B5EF4-FFF2-40B4-BE49-F238E27FC236}">
              <a16:creationId xmlns="" xmlns:a16="http://schemas.microsoft.com/office/drawing/2014/main" id="{00000000-0008-0000-0100-00004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57" name="Picture 16" hidden="1">
          <a:extLst>
            <a:ext uri="{FF2B5EF4-FFF2-40B4-BE49-F238E27FC236}">
              <a16:creationId xmlns="" xmlns:a16="http://schemas.microsoft.com/office/drawing/2014/main" id="{00000000-0008-0000-0100-00004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58" name="Picture 17" hidden="1">
          <a:extLst>
            <a:ext uri="{FF2B5EF4-FFF2-40B4-BE49-F238E27FC236}">
              <a16:creationId xmlns="" xmlns:a16="http://schemas.microsoft.com/office/drawing/2014/main" id="{00000000-0008-0000-0100-00004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59" name="Picture 16" hidden="1">
          <a:extLst>
            <a:ext uri="{FF2B5EF4-FFF2-40B4-BE49-F238E27FC236}">
              <a16:creationId xmlns="" xmlns:a16="http://schemas.microsoft.com/office/drawing/2014/main" id="{00000000-0008-0000-0100-00004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60" name="Picture 17" hidden="1">
          <a:extLst>
            <a:ext uri="{FF2B5EF4-FFF2-40B4-BE49-F238E27FC236}">
              <a16:creationId xmlns="" xmlns:a16="http://schemas.microsoft.com/office/drawing/2014/main" id="{00000000-0008-0000-0100-00004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61" name="Picture 16" hidden="1">
          <a:extLst>
            <a:ext uri="{FF2B5EF4-FFF2-40B4-BE49-F238E27FC236}">
              <a16:creationId xmlns="" xmlns:a16="http://schemas.microsoft.com/office/drawing/2014/main" id="{00000000-0008-0000-0100-00004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62" name="Picture 17" hidden="1">
          <a:extLst>
            <a:ext uri="{FF2B5EF4-FFF2-40B4-BE49-F238E27FC236}">
              <a16:creationId xmlns="" xmlns:a16="http://schemas.microsoft.com/office/drawing/2014/main" id="{00000000-0008-0000-0100-00004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63" name="Picture 16" hidden="1">
          <a:extLst>
            <a:ext uri="{FF2B5EF4-FFF2-40B4-BE49-F238E27FC236}">
              <a16:creationId xmlns="" xmlns:a16="http://schemas.microsoft.com/office/drawing/2014/main" id="{00000000-0008-0000-0100-00004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64" name="Picture 17" hidden="1">
          <a:extLst>
            <a:ext uri="{FF2B5EF4-FFF2-40B4-BE49-F238E27FC236}">
              <a16:creationId xmlns="" xmlns:a16="http://schemas.microsoft.com/office/drawing/2014/main" id="{00000000-0008-0000-0100-00004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65" name="Picture 16" hidden="1">
          <a:extLst>
            <a:ext uri="{FF2B5EF4-FFF2-40B4-BE49-F238E27FC236}">
              <a16:creationId xmlns="" xmlns:a16="http://schemas.microsoft.com/office/drawing/2014/main" id="{00000000-0008-0000-0100-00004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66" name="Picture 17" hidden="1">
          <a:extLst>
            <a:ext uri="{FF2B5EF4-FFF2-40B4-BE49-F238E27FC236}">
              <a16:creationId xmlns="" xmlns:a16="http://schemas.microsoft.com/office/drawing/2014/main" id="{00000000-0008-0000-0100-00004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67" name="Picture 16" hidden="1">
          <a:extLst>
            <a:ext uri="{FF2B5EF4-FFF2-40B4-BE49-F238E27FC236}">
              <a16:creationId xmlns="" xmlns:a16="http://schemas.microsoft.com/office/drawing/2014/main" id="{00000000-0008-0000-0100-00004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68" name="Picture 17" hidden="1">
          <a:extLst>
            <a:ext uri="{FF2B5EF4-FFF2-40B4-BE49-F238E27FC236}">
              <a16:creationId xmlns="" xmlns:a16="http://schemas.microsoft.com/office/drawing/2014/main" id="{00000000-0008-0000-0100-00004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69" name="Picture 16" hidden="1">
          <a:extLst>
            <a:ext uri="{FF2B5EF4-FFF2-40B4-BE49-F238E27FC236}">
              <a16:creationId xmlns="" xmlns:a16="http://schemas.microsoft.com/office/drawing/2014/main" id="{00000000-0008-0000-0100-00004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70" name="Picture 17" hidden="1">
          <a:extLst>
            <a:ext uri="{FF2B5EF4-FFF2-40B4-BE49-F238E27FC236}">
              <a16:creationId xmlns="" xmlns:a16="http://schemas.microsoft.com/office/drawing/2014/main" id="{00000000-0008-0000-0100-00004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71" name="Picture 16" hidden="1">
          <a:extLst>
            <a:ext uri="{FF2B5EF4-FFF2-40B4-BE49-F238E27FC236}">
              <a16:creationId xmlns="" xmlns:a16="http://schemas.microsoft.com/office/drawing/2014/main" id="{00000000-0008-0000-0100-00004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72" name="Picture 17" hidden="1">
          <a:extLst>
            <a:ext uri="{FF2B5EF4-FFF2-40B4-BE49-F238E27FC236}">
              <a16:creationId xmlns="" xmlns:a16="http://schemas.microsoft.com/office/drawing/2014/main" id="{00000000-0008-0000-0100-00005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73" name="Picture 16" hidden="1">
          <a:extLst>
            <a:ext uri="{FF2B5EF4-FFF2-40B4-BE49-F238E27FC236}">
              <a16:creationId xmlns="" xmlns:a16="http://schemas.microsoft.com/office/drawing/2014/main" id="{00000000-0008-0000-0100-00005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74" name="Picture 17" hidden="1">
          <a:extLst>
            <a:ext uri="{FF2B5EF4-FFF2-40B4-BE49-F238E27FC236}">
              <a16:creationId xmlns="" xmlns:a16="http://schemas.microsoft.com/office/drawing/2014/main" id="{00000000-0008-0000-0100-00005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75" name="Picture 16" hidden="1">
          <a:extLst>
            <a:ext uri="{FF2B5EF4-FFF2-40B4-BE49-F238E27FC236}">
              <a16:creationId xmlns="" xmlns:a16="http://schemas.microsoft.com/office/drawing/2014/main" id="{00000000-0008-0000-0100-00005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76" name="Picture 17" hidden="1">
          <a:extLst>
            <a:ext uri="{FF2B5EF4-FFF2-40B4-BE49-F238E27FC236}">
              <a16:creationId xmlns="" xmlns:a16="http://schemas.microsoft.com/office/drawing/2014/main" id="{00000000-0008-0000-0100-00005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77" name="Picture 16" hidden="1">
          <a:extLst>
            <a:ext uri="{FF2B5EF4-FFF2-40B4-BE49-F238E27FC236}">
              <a16:creationId xmlns="" xmlns:a16="http://schemas.microsoft.com/office/drawing/2014/main" id="{00000000-0008-0000-0100-00005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78" name="Picture 17" hidden="1">
          <a:extLst>
            <a:ext uri="{FF2B5EF4-FFF2-40B4-BE49-F238E27FC236}">
              <a16:creationId xmlns="" xmlns:a16="http://schemas.microsoft.com/office/drawing/2014/main" id="{00000000-0008-0000-0100-00005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79" name="Picture 16" hidden="1">
          <a:extLst>
            <a:ext uri="{FF2B5EF4-FFF2-40B4-BE49-F238E27FC236}">
              <a16:creationId xmlns="" xmlns:a16="http://schemas.microsoft.com/office/drawing/2014/main" id="{00000000-0008-0000-0100-00005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80" name="Picture 17" hidden="1">
          <a:extLst>
            <a:ext uri="{FF2B5EF4-FFF2-40B4-BE49-F238E27FC236}">
              <a16:creationId xmlns="" xmlns:a16="http://schemas.microsoft.com/office/drawing/2014/main" id="{00000000-0008-0000-0100-00005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81" name="Picture 16" hidden="1">
          <a:extLst>
            <a:ext uri="{FF2B5EF4-FFF2-40B4-BE49-F238E27FC236}">
              <a16:creationId xmlns="" xmlns:a16="http://schemas.microsoft.com/office/drawing/2014/main" id="{00000000-0008-0000-0100-00005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82" name="Picture 17" hidden="1">
          <a:extLst>
            <a:ext uri="{FF2B5EF4-FFF2-40B4-BE49-F238E27FC236}">
              <a16:creationId xmlns="" xmlns:a16="http://schemas.microsoft.com/office/drawing/2014/main" id="{00000000-0008-0000-0100-00005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83" name="Picture 16" hidden="1">
          <a:extLst>
            <a:ext uri="{FF2B5EF4-FFF2-40B4-BE49-F238E27FC236}">
              <a16:creationId xmlns="" xmlns:a16="http://schemas.microsoft.com/office/drawing/2014/main" id="{00000000-0008-0000-0100-00005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84" name="Picture 17" hidden="1">
          <a:extLst>
            <a:ext uri="{FF2B5EF4-FFF2-40B4-BE49-F238E27FC236}">
              <a16:creationId xmlns="" xmlns:a16="http://schemas.microsoft.com/office/drawing/2014/main" id="{00000000-0008-0000-0100-00005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85" name="Picture 16" hidden="1">
          <a:extLst>
            <a:ext uri="{FF2B5EF4-FFF2-40B4-BE49-F238E27FC236}">
              <a16:creationId xmlns="" xmlns:a16="http://schemas.microsoft.com/office/drawing/2014/main" id="{00000000-0008-0000-0100-00005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86" name="Picture 17" hidden="1">
          <a:extLst>
            <a:ext uri="{FF2B5EF4-FFF2-40B4-BE49-F238E27FC236}">
              <a16:creationId xmlns="" xmlns:a16="http://schemas.microsoft.com/office/drawing/2014/main" id="{00000000-0008-0000-0100-00005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87" name="Picture 16" hidden="1">
          <a:extLst>
            <a:ext uri="{FF2B5EF4-FFF2-40B4-BE49-F238E27FC236}">
              <a16:creationId xmlns="" xmlns:a16="http://schemas.microsoft.com/office/drawing/2014/main" id="{00000000-0008-0000-0100-00005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88" name="Picture 17" hidden="1">
          <a:extLst>
            <a:ext uri="{FF2B5EF4-FFF2-40B4-BE49-F238E27FC236}">
              <a16:creationId xmlns="" xmlns:a16="http://schemas.microsoft.com/office/drawing/2014/main" id="{00000000-0008-0000-0100-00006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89" name="Picture 16" hidden="1">
          <a:extLst>
            <a:ext uri="{FF2B5EF4-FFF2-40B4-BE49-F238E27FC236}">
              <a16:creationId xmlns="" xmlns:a16="http://schemas.microsoft.com/office/drawing/2014/main" id="{00000000-0008-0000-0100-00006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90" name="Picture 17" hidden="1">
          <a:extLst>
            <a:ext uri="{FF2B5EF4-FFF2-40B4-BE49-F238E27FC236}">
              <a16:creationId xmlns="" xmlns:a16="http://schemas.microsoft.com/office/drawing/2014/main" id="{00000000-0008-0000-0100-00006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91" name="Picture 16" hidden="1">
          <a:extLst>
            <a:ext uri="{FF2B5EF4-FFF2-40B4-BE49-F238E27FC236}">
              <a16:creationId xmlns="" xmlns:a16="http://schemas.microsoft.com/office/drawing/2014/main" id="{00000000-0008-0000-0100-00006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92" name="Picture 17" hidden="1">
          <a:extLst>
            <a:ext uri="{FF2B5EF4-FFF2-40B4-BE49-F238E27FC236}">
              <a16:creationId xmlns="" xmlns:a16="http://schemas.microsoft.com/office/drawing/2014/main" id="{00000000-0008-0000-0100-00006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93" name="Picture 16" hidden="1">
          <a:extLst>
            <a:ext uri="{FF2B5EF4-FFF2-40B4-BE49-F238E27FC236}">
              <a16:creationId xmlns="" xmlns:a16="http://schemas.microsoft.com/office/drawing/2014/main" id="{00000000-0008-0000-0100-00006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94" name="Picture 17" hidden="1">
          <a:extLst>
            <a:ext uri="{FF2B5EF4-FFF2-40B4-BE49-F238E27FC236}">
              <a16:creationId xmlns="" xmlns:a16="http://schemas.microsoft.com/office/drawing/2014/main" id="{00000000-0008-0000-0100-00006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95" name="Picture 16" hidden="1">
          <a:extLst>
            <a:ext uri="{FF2B5EF4-FFF2-40B4-BE49-F238E27FC236}">
              <a16:creationId xmlns="" xmlns:a16="http://schemas.microsoft.com/office/drawing/2014/main" id="{00000000-0008-0000-0100-00006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96" name="Picture 17" hidden="1">
          <a:extLst>
            <a:ext uri="{FF2B5EF4-FFF2-40B4-BE49-F238E27FC236}">
              <a16:creationId xmlns="" xmlns:a16="http://schemas.microsoft.com/office/drawing/2014/main" id="{00000000-0008-0000-0100-00006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97" name="Picture 16" hidden="1">
          <a:extLst>
            <a:ext uri="{FF2B5EF4-FFF2-40B4-BE49-F238E27FC236}">
              <a16:creationId xmlns="" xmlns:a16="http://schemas.microsoft.com/office/drawing/2014/main" id="{00000000-0008-0000-0100-00006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98" name="Picture 17" hidden="1">
          <a:extLst>
            <a:ext uri="{FF2B5EF4-FFF2-40B4-BE49-F238E27FC236}">
              <a16:creationId xmlns="" xmlns:a16="http://schemas.microsoft.com/office/drawing/2014/main" id="{00000000-0008-0000-0100-00006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899" name="Picture 16" hidden="1">
          <a:extLst>
            <a:ext uri="{FF2B5EF4-FFF2-40B4-BE49-F238E27FC236}">
              <a16:creationId xmlns="" xmlns:a16="http://schemas.microsoft.com/office/drawing/2014/main" id="{00000000-0008-0000-0100-00006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00" name="Picture 17" hidden="1">
          <a:extLst>
            <a:ext uri="{FF2B5EF4-FFF2-40B4-BE49-F238E27FC236}">
              <a16:creationId xmlns="" xmlns:a16="http://schemas.microsoft.com/office/drawing/2014/main" id="{00000000-0008-0000-0100-00006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01" name="Picture 16" hidden="1">
          <a:extLst>
            <a:ext uri="{FF2B5EF4-FFF2-40B4-BE49-F238E27FC236}">
              <a16:creationId xmlns="" xmlns:a16="http://schemas.microsoft.com/office/drawing/2014/main" id="{00000000-0008-0000-0100-00006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02" name="Picture 17" hidden="1">
          <a:extLst>
            <a:ext uri="{FF2B5EF4-FFF2-40B4-BE49-F238E27FC236}">
              <a16:creationId xmlns="" xmlns:a16="http://schemas.microsoft.com/office/drawing/2014/main" id="{00000000-0008-0000-0100-00006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03" name="Picture 16" hidden="1">
          <a:extLst>
            <a:ext uri="{FF2B5EF4-FFF2-40B4-BE49-F238E27FC236}">
              <a16:creationId xmlns="" xmlns:a16="http://schemas.microsoft.com/office/drawing/2014/main" id="{00000000-0008-0000-0100-00006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04" name="Picture 17" hidden="1">
          <a:extLst>
            <a:ext uri="{FF2B5EF4-FFF2-40B4-BE49-F238E27FC236}">
              <a16:creationId xmlns="" xmlns:a16="http://schemas.microsoft.com/office/drawing/2014/main" id="{00000000-0008-0000-0100-00007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05" name="Picture 16" hidden="1">
          <a:extLst>
            <a:ext uri="{FF2B5EF4-FFF2-40B4-BE49-F238E27FC236}">
              <a16:creationId xmlns="" xmlns:a16="http://schemas.microsoft.com/office/drawing/2014/main" id="{00000000-0008-0000-0100-00007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06" name="Picture 17" hidden="1">
          <a:extLst>
            <a:ext uri="{FF2B5EF4-FFF2-40B4-BE49-F238E27FC236}">
              <a16:creationId xmlns="" xmlns:a16="http://schemas.microsoft.com/office/drawing/2014/main" id="{00000000-0008-0000-0100-00007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07" name="Picture 16" hidden="1">
          <a:extLst>
            <a:ext uri="{FF2B5EF4-FFF2-40B4-BE49-F238E27FC236}">
              <a16:creationId xmlns="" xmlns:a16="http://schemas.microsoft.com/office/drawing/2014/main" id="{00000000-0008-0000-0100-00007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08" name="Picture 17" hidden="1">
          <a:extLst>
            <a:ext uri="{FF2B5EF4-FFF2-40B4-BE49-F238E27FC236}">
              <a16:creationId xmlns="" xmlns:a16="http://schemas.microsoft.com/office/drawing/2014/main" id="{00000000-0008-0000-0100-00007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09" name="Picture 16" hidden="1">
          <a:extLst>
            <a:ext uri="{FF2B5EF4-FFF2-40B4-BE49-F238E27FC236}">
              <a16:creationId xmlns="" xmlns:a16="http://schemas.microsoft.com/office/drawing/2014/main" id="{00000000-0008-0000-0100-00007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10" name="Picture 17" hidden="1">
          <a:extLst>
            <a:ext uri="{FF2B5EF4-FFF2-40B4-BE49-F238E27FC236}">
              <a16:creationId xmlns="" xmlns:a16="http://schemas.microsoft.com/office/drawing/2014/main" id="{00000000-0008-0000-0100-00007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11" name="Picture 16" hidden="1">
          <a:extLst>
            <a:ext uri="{FF2B5EF4-FFF2-40B4-BE49-F238E27FC236}">
              <a16:creationId xmlns="" xmlns:a16="http://schemas.microsoft.com/office/drawing/2014/main" id="{00000000-0008-0000-0100-00007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12" name="Picture 17" hidden="1">
          <a:extLst>
            <a:ext uri="{FF2B5EF4-FFF2-40B4-BE49-F238E27FC236}">
              <a16:creationId xmlns="" xmlns:a16="http://schemas.microsoft.com/office/drawing/2014/main" id="{00000000-0008-0000-0100-00007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13" name="Picture 16" hidden="1">
          <a:extLst>
            <a:ext uri="{FF2B5EF4-FFF2-40B4-BE49-F238E27FC236}">
              <a16:creationId xmlns="" xmlns:a16="http://schemas.microsoft.com/office/drawing/2014/main" id="{00000000-0008-0000-0100-00007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14" name="Picture 17" hidden="1">
          <a:extLst>
            <a:ext uri="{FF2B5EF4-FFF2-40B4-BE49-F238E27FC236}">
              <a16:creationId xmlns="" xmlns:a16="http://schemas.microsoft.com/office/drawing/2014/main" id="{00000000-0008-0000-0100-00007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15" name="Picture 16" hidden="1">
          <a:extLst>
            <a:ext uri="{FF2B5EF4-FFF2-40B4-BE49-F238E27FC236}">
              <a16:creationId xmlns="" xmlns:a16="http://schemas.microsoft.com/office/drawing/2014/main" id="{00000000-0008-0000-0100-00007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16" name="Picture 17" hidden="1">
          <a:extLst>
            <a:ext uri="{FF2B5EF4-FFF2-40B4-BE49-F238E27FC236}">
              <a16:creationId xmlns="" xmlns:a16="http://schemas.microsoft.com/office/drawing/2014/main" id="{00000000-0008-0000-0100-00007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17" name="Picture 16" hidden="1">
          <a:extLst>
            <a:ext uri="{FF2B5EF4-FFF2-40B4-BE49-F238E27FC236}">
              <a16:creationId xmlns="" xmlns:a16="http://schemas.microsoft.com/office/drawing/2014/main" id="{00000000-0008-0000-0100-00007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18" name="Picture 17" hidden="1">
          <a:extLst>
            <a:ext uri="{FF2B5EF4-FFF2-40B4-BE49-F238E27FC236}">
              <a16:creationId xmlns="" xmlns:a16="http://schemas.microsoft.com/office/drawing/2014/main" id="{00000000-0008-0000-0100-00007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19" name="Picture 16" hidden="1">
          <a:extLst>
            <a:ext uri="{FF2B5EF4-FFF2-40B4-BE49-F238E27FC236}">
              <a16:creationId xmlns="" xmlns:a16="http://schemas.microsoft.com/office/drawing/2014/main" id="{00000000-0008-0000-0100-00007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20" name="Picture 17" hidden="1">
          <a:extLst>
            <a:ext uri="{FF2B5EF4-FFF2-40B4-BE49-F238E27FC236}">
              <a16:creationId xmlns="" xmlns:a16="http://schemas.microsoft.com/office/drawing/2014/main" id="{00000000-0008-0000-0100-00008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21" name="Picture 16" hidden="1">
          <a:extLst>
            <a:ext uri="{FF2B5EF4-FFF2-40B4-BE49-F238E27FC236}">
              <a16:creationId xmlns="" xmlns:a16="http://schemas.microsoft.com/office/drawing/2014/main" id="{00000000-0008-0000-0100-00008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22" name="Picture 17" hidden="1">
          <a:extLst>
            <a:ext uri="{FF2B5EF4-FFF2-40B4-BE49-F238E27FC236}">
              <a16:creationId xmlns="" xmlns:a16="http://schemas.microsoft.com/office/drawing/2014/main" id="{00000000-0008-0000-0100-00008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23" name="Picture 16" hidden="1">
          <a:extLst>
            <a:ext uri="{FF2B5EF4-FFF2-40B4-BE49-F238E27FC236}">
              <a16:creationId xmlns="" xmlns:a16="http://schemas.microsoft.com/office/drawing/2014/main" id="{00000000-0008-0000-0100-00008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24" name="Picture 17" hidden="1">
          <a:extLst>
            <a:ext uri="{FF2B5EF4-FFF2-40B4-BE49-F238E27FC236}">
              <a16:creationId xmlns="" xmlns:a16="http://schemas.microsoft.com/office/drawing/2014/main" id="{00000000-0008-0000-0100-00008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25" name="Picture 16" hidden="1">
          <a:extLst>
            <a:ext uri="{FF2B5EF4-FFF2-40B4-BE49-F238E27FC236}">
              <a16:creationId xmlns="" xmlns:a16="http://schemas.microsoft.com/office/drawing/2014/main" id="{00000000-0008-0000-0100-00008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26" name="Picture 17" hidden="1">
          <a:extLst>
            <a:ext uri="{FF2B5EF4-FFF2-40B4-BE49-F238E27FC236}">
              <a16:creationId xmlns="" xmlns:a16="http://schemas.microsoft.com/office/drawing/2014/main" id="{00000000-0008-0000-0100-00008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27" name="Picture 16" hidden="1">
          <a:extLst>
            <a:ext uri="{FF2B5EF4-FFF2-40B4-BE49-F238E27FC236}">
              <a16:creationId xmlns="" xmlns:a16="http://schemas.microsoft.com/office/drawing/2014/main" id="{00000000-0008-0000-0100-00008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28" name="Picture 17" hidden="1">
          <a:extLst>
            <a:ext uri="{FF2B5EF4-FFF2-40B4-BE49-F238E27FC236}">
              <a16:creationId xmlns="" xmlns:a16="http://schemas.microsoft.com/office/drawing/2014/main" id="{00000000-0008-0000-0100-00008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29" name="Picture 16" hidden="1">
          <a:extLst>
            <a:ext uri="{FF2B5EF4-FFF2-40B4-BE49-F238E27FC236}">
              <a16:creationId xmlns="" xmlns:a16="http://schemas.microsoft.com/office/drawing/2014/main" id="{00000000-0008-0000-0100-00008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30" name="Picture 17" hidden="1">
          <a:extLst>
            <a:ext uri="{FF2B5EF4-FFF2-40B4-BE49-F238E27FC236}">
              <a16:creationId xmlns="" xmlns:a16="http://schemas.microsoft.com/office/drawing/2014/main" id="{00000000-0008-0000-0100-00008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31" name="Picture 16" hidden="1">
          <a:extLst>
            <a:ext uri="{FF2B5EF4-FFF2-40B4-BE49-F238E27FC236}">
              <a16:creationId xmlns="" xmlns:a16="http://schemas.microsoft.com/office/drawing/2014/main" id="{00000000-0008-0000-0100-00008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32" name="Picture 17" hidden="1">
          <a:extLst>
            <a:ext uri="{FF2B5EF4-FFF2-40B4-BE49-F238E27FC236}">
              <a16:creationId xmlns="" xmlns:a16="http://schemas.microsoft.com/office/drawing/2014/main" id="{00000000-0008-0000-0100-00008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33" name="Picture 16" hidden="1">
          <a:extLst>
            <a:ext uri="{FF2B5EF4-FFF2-40B4-BE49-F238E27FC236}">
              <a16:creationId xmlns="" xmlns:a16="http://schemas.microsoft.com/office/drawing/2014/main" id="{00000000-0008-0000-0100-00008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34" name="Picture 17" hidden="1">
          <a:extLst>
            <a:ext uri="{FF2B5EF4-FFF2-40B4-BE49-F238E27FC236}">
              <a16:creationId xmlns="" xmlns:a16="http://schemas.microsoft.com/office/drawing/2014/main" id="{00000000-0008-0000-0100-00008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35" name="Picture 16" hidden="1">
          <a:extLst>
            <a:ext uri="{FF2B5EF4-FFF2-40B4-BE49-F238E27FC236}">
              <a16:creationId xmlns="" xmlns:a16="http://schemas.microsoft.com/office/drawing/2014/main" id="{00000000-0008-0000-0100-00008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36" name="Picture 17" hidden="1">
          <a:extLst>
            <a:ext uri="{FF2B5EF4-FFF2-40B4-BE49-F238E27FC236}">
              <a16:creationId xmlns="" xmlns:a16="http://schemas.microsoft.com/office/drawing/2014/main" id="{00000000-0008-0000-0100-00009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37" name="Picture 16" hidden="1">
          <a:extLst>
            <a:ext uri="{FF2B5EF4-FFF2-40B4-BE49-F238E27FC236}">
              <a16:creationId xmlns="" xmlns:a16="http://schemas.microsoft.com/office/drawing/2014/main" id="{00000000-0008-0000-0100-00009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38" name="Picture 17" hidden="1">
          <a:extLst>
            <a:ext uri="{FF2B5EF4-FFF2-40B4-BE49-F238E27FC236}">
              <a16:creationId xmlns="" xmlns:a16="http://schemas.microsoft.com/office/drawing/2014/main" id="{00000000-0008-0000-0100-00009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39" name="Picture 16" hidden="1">
          <a:extLst>
            <a:ext uri="{FF2B5EF4-FFF2-40B4-BE49-F238E27FC236}">
              <a16:creationId xmlns="" xmlns:a16="http://schemas.microsoft.com/office/drawing/2014/main" id="{00000000-0008-0000-0100-00009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40" name="Picture 17" hidden="1">
          <a:extLst>
            <a:ext uri="{FF2B5EF4-FFF2-40B4-BE49-F238E27FC236}">
              <a16:creationId xmlns="" xmlns:a16="http://schemas.microsoft.com/office/drawing/2014/main" id="{00000000-0008-0000-0100-00009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41" name="Picture 16" hidden="1">
          <a:extLst>
            <a:ext uri="{FF2B5EF4-FFF2-40B4-BE49-F238E27FC236}">
              <a16:creationId xmlns="" xmlns:a16="http://schemas.microsoft.com/office/drawing/2014/main" id="{00000000-0008-0000-0100-00009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42" name="Picture 17" hidden="1">
          <a:extLst>
            <a:ext uri="{FF2B5EF4-FFF2-40B4-BE49-F238E27FC236}">
              <a16:creationId xmlns="" xmlns:a16="http://schemas.microsoft.com/office/drawing/2014/main" id="{00000000-0008-0000-0100-00009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43" name="Picture 16" hidden="1">
          <a:extLst>
            <a:ext uri="{FF2B5EF4-FFF2-40B4-BE49-F238E27FC236}">
              <a16:creationId xmlns="" xmlns:a16="http://schemas.microsoft.com/office/drawing/2014/main" id="{00000000-0008-0000-0100-00009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44" name="Picture 17" hidden="1">
          <a:extLst>
            <a:ext uri="{FF2B5EF4-FFF2-40B4-BE49-F238E27FC236}">
              <a16:creationId xmlns="" xmlns:a16="http://schemas.microsoft.com/office/drawing/2014/main" id="{00000000-0008-0000-0100-00009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45" name="Picture 16" hidden="1">
          <a:extLst>
            <a:ext uri="{FF2B5EF4-FFF2-40B4-BE49-F238E27FC236}">
              <a16:creationId xmlns="" xmlns:a16="http://schemas.microsoft.com/office/drawing/2014/main" id="{00000000-0008-0000-0100-00009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46" name="Picture 17" hidden="1">
          <a:extLst>
            <a:ext uri="{FF2B5EF4-FFF2-40B4-BE49-F238E27FC236}">
              <a16:creationId xmlns="" xmlns:a16="http://schemas.microsoft.com/office/drawing/2014/main" id="{00000000-0008-0000-0100-00009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47" name="Picture 16" hidden="1">
          <a:extLst>
            <a:ext uri="{FF2B5EF4-FFF2-40B4-BE49-F238E27FC236}">
              <a16:creationId xmlns="" xmlns:a16="http://schemas.microsoft.com/office/drawing/2014/main" id="{00000000-0008-0000-0100-00009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48" name="Picture 17" hidden="1">
          <a:extLst>
            <a:ext uri="{FF2B5EF4-FFF2-40B4-BE49-F238E27FC236}">
              <a16:creationId xmlns="" xmlns:a16="http://schemas.microsoft.com/office/drawing/2014/main" id="{00000000-0008-0000-0100-00009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49" name="Picture 16" hidden="1">
          <a:extLst>
            <a:ext uri="{FF2B5EF4-FFF2-40B4-BE49-F238E27FC236}">
              <a16:creationId xmlns="" xmlns:a16="http://schemas.microsoft.com/office/drawing/2014/main" id="{00000000-0008-0000-0100-00009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50" name="Picture 17" hidden="1">
          <a:extLst>
            <a:ext uri="{FF2B5EF4-FFF2-40B4-BE49-F238E27FC236}">
              <a16:creationId xmlns="" xmlns:a16="http://schemas.microsoft.com/office/drawing/2014/main" id="{00000000-0008-0000-0100-00009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51" name="Picture 16" hidden="1">
          <a:extLst>
            <a:ext uri="{FF2B5EF4-FFF2-40B4-BE49-F238E27FC236}">
              <a16:creationId xmlns="" xmlns:a16="http://schemas.microsoft.com/office/drawing/2014/main" id="{00000000-0008-0000-0100-00009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52" name="Picture 17" hidden="1">
          <a:extLst>
            <a:ext uri="{FF2B5EF4-FFF2-40B4-BE49-F238E27FC236}">
              <a16:creationId xmlns="" xmlns:a16="http://schemas.microsoft.com/office/drawing/2014/main" id="{00000000-0008-0000-0100-0000A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53" name="Picture 16" hidden="1">
          <a:extLst>
            <a:ext uri="{FF2B5EF4-FFF2-40B4-BE49-F238E27FC236}">
              <a16:creationId xmlns="" xmlns:a16="http://schemas.microsoft.com/office/drawing/2014/main" id="{00000000-0008-0000-0100-0000A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54" name="Picture 17" hidden="1">
          <a:extLst>
            <a:ext uri="{FF2B5EF4-FFF2-40B4-BE49-F238E27FC236}">
              <a16:creationId xmlns="" xmlns:a16="http://schemas.microsoft.com/office/drawing/2014/main" id="{00000000-0008-0000-0100-0000A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55" name="Picture 16" hidden="1">
          <a:extLst>
            <a:ext uri="{FF2B5EF4-FFF2-40B4-BE49-F238E27FC236}">
              <a16:creationId xmlns="" xmlns:a16="http://schemas.microsoft.com/office/drawing/2014/main" id="{00000000-0008-0000-0100-0000A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56" name="Picture 17" hidden="1">
          <a:extLst>
            <a:ext uri="{FF2B5EF4-FFF2-40B4-BE49-F238E27FC236}">
              <a16:creationId xmlns="" xmlns:a16="http://schemas.microsoft.com/office/drawing/2014/main" id="{00000000-0008-0000-0100-0000A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57" name="Picture 16" hidden="1">
          <a:extLst>
            <a:ext uri="{FF2B5EF4-FFF2-40B4-BE49-F238E27FC236}">
              <a16:creationId xmlns="" xmlns:a16="http://schemas.microsoft.com/office/drawing/2014/main" id="{00000000-0008-0000-0100-0000A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58" name="Picture 17" hidden="1">
          <a:extLst>
            <a:ext uri="{FF2B5EF4-FFF2-40B4-BE49-F238E27FC236}">
              <a16:creationId xmlns="" xmlns:a16="http://schemas.microsoft.com/office/drawing/2014/main" id="{00000000-0008-0000-0100-0000A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59" name="Picture 16" hidden="1">
          <a:extLst>
            <a:ext uri="{FF2B5EF4-FFF2-40B4-BE49-F238E27FC236}">
              <a16:creationId xmlns="" xmlns:a16="http://schemas.microsoft.com/office/drawing/2014/main" id="{00000000-0008-0000-0100-0000A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60" name="Picture 17" hidden="1">
          <a:extLst>
            <a:ext uri="{FF2B5EF4-FFF2-40B4-BE49-F238E27FC236}">
              <a16:creationId xmlns="" xmlns:a16="http://schemas.microsoft.com/office/drawing/2014/main" id="{00000000-0008-0000-0100-0000A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61" name="Picture 16" hidden="1">
          <a:extLst>
            <a:ext uri="{FF2B5EF4-FFF2-40B4-BE49-F238E27FC236}">
              <a16:creationId xmlns="" xmlns:a16="http://schemas.microsoft.com/office/drawing/2014/main" id="{00000000-0008-0000-0100-0000A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62" name="Picture 17" hidden="1">
          <a:extLst>
            <a:ext uri="{FF2B5EF4-FFF2-40B4-BE49-F238E27FC236}">
              <a16:creationId xmlns="" xmlns:a16="http://schemas.microsoft.com/office/drawing/2014/main" id="{00000000-0008-0000-0100-0000A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63" name="Picture 16" hidden="1">
          <a:extLst>
            <a:ext uri="{FF2B5EF4-FFF2-40B4-BE49-F238E27FC236}">
              <a16:creationId xmlns="" xmlns:a16="http://schemas.microsoft.com/office/drawing/2014/main" id="{00000000-0008-0000-0100-0000A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64" name="Picture 17" hidden="1">
          <a:extLst>
            <a:ext uri="{FF2B5EF4-FFF2-40B4-BE49-F238E27FC236}">
              <a16:creationId xmlns="" xmlns:a16="http://schemas.microsoft.com/office/drawing/2014/main" id="{00000000-0008-0000-0100-0000A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65" name="Picture 16" hidden="1">
          <a:extLst>
            <a:ext uri="{FF2B5EF4-FFF2-40B4-BE49-F238E27FC236}">
              <a16:creationId xmlns="" xmlns:a16="http://schemas.microsoft.com/office/drawing/2014/main" id="{00000000-0008-0000-0100-0000A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66" name="Picture 17" hidden="1">
          <a:extLst>
            <a:ext uri="{FF2B5EF4-FFF2-40B4-BE49-F238E27FC236}">
              <a16:creationId xmlns="" xmlns:a16="http://schemas.microsoft.com/office/drawing/2014/main" id="{00000000-0008-0000-0100-0000A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67" name="Picture 16" hidden="1">
          <a:extLst>
            <a:ext uri="{FF2B5EF4-FFF2-40B4-BE49-F238E27FC236}">
              <a16:creationId xmlns="" xmlns:a16="http://schemas.microsoft.com/office/drawing/2014/main" id="{00000000-0008-0000-0100-0000A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68" name="Picture 17" hidden="1">
          <a:extLst>
            <a:ext uri="{FF2B5EF4-FFF2-40B4-BE49-F238E27FC236}">
              <a16:creationId xmlns="" xmlns:a16="http://schemas.microsoft.com/office/drawing/2014/main" id="{00000000-0008-0000-0100-0000B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69" name="Picture 16" hidden="1">
          <a:extLst>
            <a:ext uri="{FF2B5EF4-FFF2-40B4-BE49-F238E27FC236}">
              <a16:creationId xmlns="" xmlns:a16="http://schemas.microsoft.com/office/drawing/2014/main" id="{00000000-0008-0000-0100-0000B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70" name="Picture 17" hidden="1">
          <a:extLst>
            <a:ext uri="{FF2B5EF4-FFF2-40B4-BE49-F238E27FC236}">
              <a16:creationId xmlns="" xmlns:a16="http://schemas.microsoft.com/office/drawing/2014/main" id="{00000000-0008-0000-0100-0000B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71" name="Picture 16" hidden="1">
          <a:extLst>
            <a:ext uri="{FF2B5EF4-FFF2-40B4-BE49-F238E27FC236}">
              <a16:creationId xmlns="" xmlns:a16="http://schemas.microsoft.com/office/drawing/2014/main" id="{00000000-0008-0000-0100-0000B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72" name="Picture 17" hidden="1">
          <a:extLst>
            <a:ext uri="{FF2B5EF4-FFF2-40B4-BE49-F238E27FC236}">
              <a16:creationId xmlns="" xmlns:a16="http://schemas.microsoft.com/office/drawing/2014/main" id="{00000000-0008-0000-0100-0000B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73" name="Picture 16" hidden="1">
          <a:extLst>
            <a:ext uri="{FF2B5EF4-FFF2-40B4-BE49-F238E27FC236}">
              <a16:creationId xmlns="" xmlns:a16="http://schemas.microsoft.com/office/drawing/2014/main" id="{00000000-0008-0000-0100-0000B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74" name="Picture 17" hidden="1">
          <a:extLst>
            <a:ext uri="{FF2B5EF4-FFF2-40B4-BE49-F238E27FC236}">
              <a16:creationId xmlns="" xmlns:a16="http://schemas.microsoft.com/office/drawing/2014/main" id="{00000000-0008-0000-0100-0000B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75" name="Picture 16" hidden="1">
          <a:extLst>
            <a:ext uri="{FF2B5EF4-FFF2-40B4-BE49-F238E27FC236}">
              <a16:creationId xmlns="" xmlns:a16="http://schemas.microsoft.com/office/drawing/2014/main" id="{00000000-0008-0000-0100-0000B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76" name="Picture 17" hidden="1">
          <a:extLst>
            <a:ext uri="{FF2B5EF4-FFF2-40B4-BE49-F238E27FC236}">
              <a16:creationId xmlns="" xmlns:a16="http://schemas.microsoft.com/office/drawing/2014/main" id="{00000000-0008-0000-0100-0000B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77" name="Picture 16" hidden="1">
          <a:extLst>
            <a:ext uri="{FF2B5EF4-FFF2-40B4-BE49-F238E27FC236}">
              <a16:creationId xmlns="" xmlns:a16="http://schemas.microsoft.com/office/drawing/2014/main" id="{00000000-0008-0000-0100-0000B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78" name="Picture 17" hidden="1">
          <a:extLst>
            <a:ext uri="{FF2B5EF4-FFF2-40B4-BE49-F238E27FC236}">
              <a16:creationId xmlns="" xmlns:a16="http://schemas.microsoft.com/office/drawing/2014/main" id="{00000000-0008-0000-0100-0000B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79" name="Picture 16" hidden="1">
          <a:extLst>
            <a:ext uri="{FF2B5EF4-FFF2-40B4-BE49-F238E27FC236}">
              <a16:creationId xmlns="" xmlns:a16="http://schemas.microsoft.com/office/drawing/2014/main" id="{00000000-0008-0000-0100-0000B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80" name="Picture 17" hidden="1">
          <a:extLst>
            <a:ext uri="{FF2B5EF4-FFF2-40B4-BE49-F238E27FC236}">
              <a16:creationId xmlns="" xmlns:a16="http://schemas.microsoft.com/office/drawing/2014/main" id="{00000000-0008-0000-0100-0000B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81" name="Picture 16" hidden="1">
          <a:extLst>
            <a:ext uri="{FF2B5EF4-FFF2-40B4-BE49-F238E27FC236}">
              <a16:creationId xmlns="" xmlns:a16="http://schemas.microsoft.com/office/drawing/2014/main" id="{00000000-0008-0000-0100-0000B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82" name="Picture 17" hidden="1">
          <a:extLst>
            <a:ext uri="{FF2B5EF4-FFF2-40B4-BE49-F238E27FC236}">
              <a16:creationId xmlns="" xmlns:a16="http://schemas.microsoft.com/office/drawing/2014/main" id="{00000000-0008-0000-0100-0000B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83" name="Picture 16" hidden="1">
          <a:extLst>
            <a:ext uri="{FF2B5EF4-FFF2-40B4-BE49-F238E27FC236}">
              <a16:creationId xmlns="" xmlns:a16="http://schemas.microsoft.com/office/drawing/2014/main" id="{00000000-0008-0000-0100-0000B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84" name="Picture 17" hidden="1">
          <a:extLst>
            <a:ext uri="{FF2B5EF4-FFF2-40B4-BE49-F238E27FC236}">
              <a16:creationId xmlns="" xmlns:a16="http://schemas.microsoft.com/office/drawing/2014/main" id="{00000000-0008-0000-0100-0000C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85" name="Picture 16" hidden="1">
          <a:extLst>
            <a:ext uri="{FF2B5EF4-FFF2-40B4-BE49-F238E27FC236}">
              <a16:creationId xmlns="" xmlns:a16="http://schemas.microsoft.com/office/drawing/2014/main" id="{00000000-0008-0000-0100-0000C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86" name="Picture 17" hidden="1">
          <a:extLst>
            <a:ext uri="{FF2B5EF4-FFF2-40B4-BE49-F238E27FC236}">
              <a16:creationId xmlns="" xmlns:a16="http://schemas.microsoft.com/office/drawing/2014/main" id="{00000000-0008-0000-0100-0000C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87" name="Picture 16" hidden="1">
          <a:extLst>
            <a:ext uri="{FF2B5EF4-FFF2-40B4-BE49-F238E27FC236}">
              <a16:creationId xmlns="" xmlns:a16="http://schemas.microsoft.com/office/drawing/2014/main" id="{00000000-0008-0000-0100-0000C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88" name="Picture 17" hidden="1">
          <a:extLst>
            <a:ext uri="{FF2B5EF4-FFF2-40B4-BE49-F238E27FC236}">
              <a16:creationId xmlns="" xmlns:a16="http://schemas.microsoft.com/office/drawing/2014/main" id="{00000000-0008-0000-0100-0000C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89" name="Picture 16" hidden="1">
          <a:extLst>
            <a:ext uri="{FF2B5EF4-FFF2-40B4-BE49-F238E27FC236}">
              <a16:creationId xmlns="" xmlns:a16="http://schemas.microsoft.com/office/drawing/2014/main" id="{00000000-0008-0000-0100-0000C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90" name="Picture 17" hidden="1">
          <a:extLst>
            <a:ext uri="{FF2B5EF4-FFF2-40B4-BE49-F238E27FC236}">
              <a16:creationId xmlns="" xmlns:a16="http://schemas.microsoft.com/office/drawing/2014/main" id="{00000000-0008-0000-0100-0000C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91" name="Picture 16" hidden="1">
          <a:extLst>
            <a:ext uri="{FF2B5EF4-FFF2-40B4-BE49-F238E27FC236}">
              <a16:creationId xmlns="" xmlns:a16="http://schemas.microsoft.com/office/drawing/2014/main" id="{00000000-0008-0000-0100-0000C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92" name="Picture 17" hidden="1">
          <a:extLst>
            <a:ext uri="{FF2B5EF4-FFF2-40B4-BE49-F238E27FC236}">
              <a16:creationId xmlns="" xmlns:a16="http://schemas.microsoft.com/office/drawing/2014/main" id="{00000000-0008-0000-0100-0000C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93" name="Picture 16" hidden="1">
          <a:extLst>
            <a:ext uri="{FF2B5EF4-FFF2-40B4-BE49-F238E27FC236}">
              <a16:creationId xmlns="" xmlns:a16="http://schemas.microsoft.com/office/drawing/2014/main" id="{00000000-0008-0000-0100-0000C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94" name="Picture 17" hidden="1">
          <a:extLst>
            <a:ext uri="{FF2B5EF4-FFF2-40B4-BE49-F238E27FC236}">
              <a16:creationId xmlns="" xmlns:a16="http://schemas.microsoft.com/office/drawing/2014/main" id="{00000000-0008-0000-0100-0000C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95" name="Picture 16" hidden="1">
          <a:extLst>
            <a:ext uri="{FF2B5EF4-FFF2-40B4-BE49-F238E27FC236}">
              <a16:creationId xmlns="" xmlns:a16="http://schemas.microsoft.com/office/drawing/2014/main" id="{00000000-0008-0000-0100-0000C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96" name="Picture 17" hidden="1">
          <a:extLst>
            <a:ext uri="{FF2B5EF4-FFF2-40B4-BE49-F238E27FC236}">
              <a16:creationId xmlns="" xmlns:a16="http://schemas.microsoft.com/office/drawing/2014/main" id="{00000000-0008-0000-0100-0000C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97" name="Picture 16" hidden="1">
          <a:extLst>
            <a:ext uri="{FF2B5EF4-FFF2-40B4-BE49-F238E27FC236}">
              <a16:creationId xmlns="" xmlns:a16="http://schemas.microsoft.com/office/drawing/2014/main" id="{00000000-0008-0000-0100-0000C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98" name="Picture 17" hidden="1">
          <a:extLst>
            <a:ext uri="{FF2B5EF4-FFF2-40B4-BE49-F238E27FC236}">
              <a16:creationId xmlns="" xmlns:a16="http://schemas.microsoft.com/office/drawing/2014/main" id="{00000000-0008-0000-0100-0000C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1999" name="Picture 16" hidden="1">
          <a:extLst>
            <a:ext uri="{FF2B5EF4-FFF2-40B4-BE49-F238E27FC236}">
              <a16:creationId xmlns="" xmlns:a16="http://schemas.microsoft.com/office/drawing/2014/main" id="{00000000-0008-0000-0100-0000C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9</xdr:col>
      <xdr:colOff>295275</xdr:colOff>
      <xdr:row>114</xdr:row>
      <xdr:rowOff>38100</xdr:rowOff>
    </xdr:to>
    <xdr:pic>
      <xdr:nvPicPr>
        <xdr:cNvPr id="2000" name="Picture 17" hidden="1">
          <a:extLst>
            <a:ext uri="{FF2B5EF4-FFF2-40B4-BE49-F238E27FC236}">
              <a16:creationId xmlns="" xmlns:a16="http://schemas.microsoft.com/office/drawing/2014/main" id="{00000000-0008-0000-0100-0000D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01" name="Picture 16" hidden="1">
          <a:extLst>
            <a:ext uri="{FF2B5EF4-FFF2-40B4-BE49-F238E27FC236}">
              <a16:creationId xmlns="" xmlns:a16="http://schemas.microsoft.com/office/drawing/2014/main" id="{00000000-0008-0000-0100-0000D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02" name="Picture 17" hidden="1">
          <a:extLst>
            <a:ext uri="{FF2B5EF4-FFF2-40B4-BE49-F238E27FC236}">
              <a16:creationId xmlns="" xmlns:a16="http://schemas.microsoft.com/office/drawing/2014/main" id="{00000000-0008-0000-0100-0000D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03" name="Picture 16" hidden="1">
          <a:extLst>
            <a:ext uri="{FF2B5EF4-FFF2-40B4-BE49-F238E27FC236}">
              <a16:creationId xmlns="" xmlns:a16="http://schemas.microsoft.com/office/drawing/2014/main" id="{00000000-0008-0000-0100-0000D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04" name="Picture 17" hidden="1">
          <a:extLst>
            <a:ext uri="{FF2B5EF4-FFF2-40B4-BE49-F238E27FC236}">
              <a16:creationId xmlns="" xmlns:a16="http://schemas.microsoft.com/office/drawing/2014/main" id="{00000000-0008-0000-0100-0000D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05" name="Picture 16" hidden="1">
          <a:extLst>
            <a:ext uri="{FF2B5EF4-FFF2-40B4-BE49-F238E27FC236}">
              <a16:creationId xmlns="" xmlns:a16="http://schemas.microsoft.com/office/drawing/2014/main" id="{00000000-0008-0000-0100-0000D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06" name="Picture 17" hidden="1">
          <a:extLst>
            <a:ext uri="{FF2B5EF4-FFF2-40B4-BE49-F238E27FC236}">
              <a16:creationId xmlns="" xmlns:a16="http://schemas.microsoft.com/office/drawing/2014/main" id="{00000000-0008-0000-0100-0000D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07" name="Picture 16" hidden="1">
          <a:extLst>
            <a:ext uri="{FF2B5EF4-FFF2-40B4-BE49-F238E27FC236}">
              <a16:creationId xmlns="" xmlns:a16="http://schemas.microsoft.com/office/drawing/2014/main" id="{00000000-0008-0000-0100-0000D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08" name="Picture 17" hidden="1">
          <a:extLst>
            <a:ext uri="{FF2B5EF4-FFF2-40B4-BE49-F238E27FC236}">
              <a16:creationId xmlns="" xmlns:a16="http://schemas.microsoft.com/office/drawing/2014/main" id="{00000000-0008-0000-0100-0000D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09" name="Picture 16" hidden="1">
          <a:extLst>
            <a:ext uri="{FF2B5EF4-FFF2-40B4-BE49-F238E27FC236}">
              <a16:creationId xmlns="" xmlns:a16="http://schemas.microsoft.com/office/drawing/2014/main" id="{00000000-0008-0000-0100-0000D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10" name="Picture 17" hidden="1">
          <a:extLst>
            <a:ext uri="{FF2B5EF4-FFF2-40B4-BE49-F238E27FC236}">
              <a16:creationId xmlns="" xmlns:a16="http://schemas.microsoft.com/office/drawing/2014/main" id="{00000000-0008-0000-0100-0000D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11" name="Picture 16" hidden="1">
          <a:extLst>
            <a:ext uri="{FF2B5EF4-FFF2-40B4-BE49-F238E27FC236}">
              <a16:creationId xmlns="" xmlns:a16="http://schemas.microsoft.com/office/drawing/2014/main" id="{00000000-0008-0000-0100-0000D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12" name="Picture 17" hidden="1">
          <a:extLst>
            <a:ext uri="{FF2B5EF4-FFF2-40B4-BE49-F238E27FC236}">
              <a16:creationId xmlns="" xmlns:a16="http://schemas.microsoft.com/office/drawing/2014/main" id="{00000000-0008-0000-0100-0000D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13" name="Picture 16" hidden="1">
          <a:extLst>
            <a:ext uri="{FF2B5EF4-FFF2-40B4-BE49-F238E27FC236}">
              <a16:creationId xmlns="" xmlns:a16="http://schemas.microsoft.com/office/drawing/2014/main" id="{00000000-0008-0000-0100-0000D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14" name="Picture 17" hidden="1">
          <a:extLst>
            <a:ext uri="{FF2B5EF4-FFF2-40B4-BE49-F238E27FC236}">
              <a16:creationId xmlns="" xmlns:a16="http://schemas.microsoft.com/office/drawing/2014/main" id="{00000000-0008-0000-0100-0000D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15" name="Picture 16" hidden="1">
          <a:extLst>
            <a:ext uri="{FF2B5EF4-FFF2-40B4-BE49-F238E27FC236}">
              <a16:creationId xmlns="" xmlns:a16="http://schemas.microsoft.com/office/drawing/2014/main" id="{00000000-0008-0000-0100-0000D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16" name="Picture 17" hidden="1">
          <a:extLst>
            <a:ext uri="{FF2B5EF4-FFF2-40B4-BE49-F238E27FC236}">
              <a16:creationId xmlns="" xmlns:a16="http://schemas.microsoft.com/office/drawing/2014/main" id="{00000000-0008-0000-0100-0000E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17" name="Picture 16" hidden="1">
          <a:extLst>
            <a:ext uri="{FF2B5EF4-FFF2-40B4-BE49-F238E27FC236}">
              <a16:creationId xmlns="" xmlns:a16="http://schemas.microsoft.com/office/drawing/2014/main" id="{00000000-0008-0000-0100-0000E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18" name="Picture 17" hidden="1">
          <a:extLst>
            <a:ext uri="{FF2B5EF4-FFF2-40B4-BE49-F238E27FC236}">
              <a16:creationId xmlns="" xmlns:a16="http://schemas.microsoft.com/office/drawing/2014/main" id="{00000000-0008-0000-0100-0000E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19" name="Picture 16" hidden="1">
          <a:extLst>
            <a:ext uri="{FF2B5EF4-FFF2-40B4-BE49-F238E27FC236}">
              <a16:creationId xmlns="" xmlns:a16="http://schemas.microsoft.com/office/drawing/2014/main" id="{00000000-0008-0000-0100-0000E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20" name="Picture 17" hidden="1">
          <a:extLst>
            <a:ext uri="{FF2B5EF4-FFF2-40B4-BE49-F238E27FC236}">
              <a16:creationId xmlns="" xmlns:a16="http://schemas.microsoft.com/office/drawing/2014/main" id="{00000000-0008-0000-0100-0000E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21" name="Picture 16" hidden="1">
          <a:extLst>
            <a:ext uri="{FF2B5EF4-FFF2-40B4-BE49-F238E27FC236}">
              <a16:creationId xmlns="" xmlns:a16="http://schemas.microsoft.com/office/drawing/2014/main" id="{00000000-0008-0000-0100-0000E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22" name="Picture 17" hidden="1">
          <a:extLst>
            <a:ext uri="{FF2B5EF4-FFF2-40B4-BE49-F238E27FC236}">
              <a16:creationId xmlns="" xmlns:a16="http://schemas.microsoft.com/office/drawing/2014/main" id="{00000000-0008-0000-0100-0000E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23" name="Picture 16" hidden="1">
          <a:extLst>
            <a:ext uri="{FF2B5EF4-FFF2-40B4-BE49-F238E27FC236}">
              <a16:creationId xmlns="" xmlns:a16="http://schemas.microsoft.com/office/drawing/2014/main" id="{00000000-0008-0000-0100-0000E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24" name="Picture 17" hidden="1">
          <a:extLst>
            <a:ext uri="{FF2B5EF4-FFF2-40B4-BE49-F238E27FC236}">
              <a16:creationId xmlns="" xmlns:a16="http://schemas.microsoft.com/office/drawing/2014/main" id="{00000000-0008-0000-0100-0000E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25" name="Picture 16" hidden="1">
          <a:extLst>
            <a:ext uri="{FF2B5EF4-FFF2-40B4-BE49-F238E27FC236}">
              <a16:creationId xmlns="" xmlns:a16="http://schemas.microsoft.com/office/drawing/2014/main" id="{00000000-0008-0000-0100-0000E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26" name="Picture 17" hidden="1">
          <a:extLst>
            <a:ext uri="{FF2B5EF4-FFF2-40B4-BE49-F238E27FC236}">
              <a16:creationId xmlns="" xmlns:a16="http://schemas.microsoft.com/office/drawing/2014/main" id="{00000000-0008-0000-0100-0000E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27" name="Picture 16" hidden="1">
          <a:extLst>
            <a:ext uri="{FF2B5EF4-FFF2-40B4-BE49-F238E27FC236}">
              <a16:creationId xmlns="" xmlns:a16="http://schemas.microsoft.com/office/drawing/2014/main" id="{00000000-0008-0000-0100-0000E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28" name="Picture 17" hidden="1">
          <a:extLst>
            <a:ext uri="{FF2B5EF4-FFF2-40B4-BE49-F238E27FC236}">
              <a16:creationId xmlns="" xmlns:a16="http://schemas.microsoft.com/office/drawing/2014/main" id="{00000000-0008-0000-0100-0000E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29" name="Picture 16" hidden="1">
          <a:extLst>
            <a:ext uri="{FF2B5EF4-FFF2-40B4-BE49-F238E27FC236}">
              <a16:creationId xmlns="" xmlns:a16="http://schemas.microsoft.com/office/drawing/2014/main" id="{00000000-0008-0000-0100-0000E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30" name="Picture 17" hidden="1">
          <a:extLst>
            <a:ext uri="{FF2B5EF4-FFF2-40B4-BE49-F238E27FC236}">
              <a16:creationId xmlns="" xmlns:a16="http://schemas.microsoft.com/office/drawing/2014/main" id="{00000000-0008-0000-0100-0000E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31" name="Picture 16" hidden="1">
          <a:extLst>
            <a:ext uri="{FF2B5EF4-FFF2-40B4-BE49-F238E27FC236}">
              <a16:creationId xmlns="" xmlns:a16="http://schemas.microsoft.com/office/drawing/2014/main" id="{00000000-0008-0000-0100-0000E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32" name="Picture 17" hidden="1">
          <a:extLst>
            <a:ext uri="{FF2B5EF4-FFF2-40B4-BE49-F238E27FC236}">
              <a16:creationId xmlns="" xmlns:a16="http://schemas.microsoft.com/office/drawing/2014/main" id="{00000000-0008-0000-0100-0000F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33" name="Picture 16" hidden="1">
          <a:extLst>
            <a:ext uri="{FF2B5EF4-FFF2-40B4-BE49-F238E27FC236}">
              <a16:creationId xmlns="" xmlns:a16="http://schemas.microsoft.com/office/drawing/2014/main" id="{00000000-0008-0000-0100-0000F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34" name="Picture 17" hidden="1">
          <a:extLst>
            <a:ext uri="{FF2B5EF4-FFF2-40B4-BE49-F238E27FC236}">
              <a16:creationId xmlns="" xmlns:a16="http://schemas.microsoft.com/office/drawing/2014/main" id="{00000000-0008-0000-0100-0000F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35" name="Picture 16" hidden="1">
          <a:extLst>
            <a:ext uri="{FF2B5EF4-FFF2-40B4-BE49-F238E27FC236}">
              <a16:creationId xmlns="" xmlns:a16="http://schemas.microsoft.com/office/drawing/2014/main" id="{00000000-0008-0000-0100-0000F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36" name="Picture 17" hidden="1">
          <a:extLst>
            <a:ext uri="{FF2B5EF4-FFF2-40B4-BE49-F238E27FC236}">
              <a16:creationId xmlns="" xmlns:a16="http://schemas.microsoft.com/office/drawing/2014/main" id="{00000000-0008-0000-0100-0000F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37" name="Picture 16" hidden="1">
          <a:extLst>
            <a:ext uri="{FF2B5EF4-FFF2-40B4-BE49-F238E27FC236}">
              <a16:creationId xmlns="" xmlns:a16="http://schemas.microsoft.com/office/drawing/2014/main" id="{00000000-0008-0000-0100-0000F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38" name="Picture 17" hidden="1">
          <a:extLst>
            <a:ext uri="{FF2B5EF4-FFF2-40B4-BE49-F238E27FC236}">
              <a16:creationId xmlns="" xmlns:a16="http://schemas.microsoft.com/office/drawing/2014/main" id="{00000000-0008-0000-0100-0000F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39" name="Picture 16" hidden="1">
          <a:extLst>
            <a:ext uri="{FF2B5EF4-FFF2-40B4-BE49-F238E27FC236}">
              <a16:creationId xmlns="" xmlns:a16="http://schemas.microsoft.com/office/drawing/2014/main" id="{00000000-0008-0000-0100-0000F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40" name="Picture 17" hidden="1">
          <a:extLst>
            <a:ext uri="{FF2B5EF4-FFF2-40B4-BE49-F238E27FC236}">
              <a16:creationId xmlns="" xmlns:a16="http://schemas.microsoft.com/office/drawing/2014/main" id="{00000000-0008-0000-0100-0000F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41" name="Picture 16" hidden="1">
          <a:extLst>
            <a:ext uri="{FF2B5EF4-FFF2-40B4-BE49-F238E27FC236}">
              <a16:creationId xmlns="" xmlns:a16="http://schemas.microsoft.com/office/drawing/2014/main" id="{00000000-0008-0000-0100-0000F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42" name="Picture 17" hidden="1">
          <a:extLst>
            <a:ext uri="{FF2B5EF4-FFF2-40B4-BE49-F238E27FC236}">
              <a16:creationId xmlns="" xmlns:a16="http://schemas.microsoft.com/office/drawing/2014/main" id="{00000000-0008-0000-0100-0000F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43" name="Picture 16" hidden="1">
          <a:extLst>
            <a:ext uri="{FF2B5EF4-FFF2-40B4-BE49-F238E27FC236}">
              <a16:creationId xmlns="" xmlns:a16="http://schemas.microsoft.com/office/drawing/2014/main" id="{00000000-0008-0000-0100-0000F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44" name="Picture 17" hidden="1">
          <a:extLst>
            <a:ext uri="{FF2B5EF4-FFF2-40B4-BE49-F238E27FC236}">
              <a16:creationId xmlns="" xmlns:a16="http://schemas.microsoft.com/office/drawing/2014/main" id="{00000000-0008-0000-0100-0000F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45" name="Picture 16" hidden="1">
          <a:extLst>
            <a:ext uri="{FF2B5EF4-FFF2-40B4-BE49-F238E27FC236}">
              <a16:creationId xmlns="" xmlns:a16="http://schemas.microsoft.com/office/drawing/2014/main" id="{00000000-0008-0000-0100-0000F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46" name="Picture 17" hidden="1">
          <a:extLst>
            <a:ext uri="{FF2B5EF4-FFF2-40B4-BE49-F238E27FC236}">
              <a16:creationId xmlns="" xmlns:a16="http://schemas.microsoft.com/office/drawing/2014/main" id="{00000000-0008-0000-0100-0000F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47" name="Picture 16" hidden="1">
          <a:extLst>
            <a:ext uri="{FF2B5EF4-FFF2-40B4-BE49-F238E27FC236}">
              <a16:creationId xmlns="" xmlns:a16="http://schemas.microsoft.com/office/drawing/2014/main" id="{00000000-0008-0000-0100-0000F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48" name="Picture 17" hidden="1">
          <a:extLst>
            <a:ext uri="{FF2B5EF4-FFF2-40B4-BE49-F238E27FC236}">
              <a16:creationId xmlns="" xmlns:a16="http://schemas.microsoft.com/office/drawing/2014/main" id="{00000000-0008-0000-0100-00000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49" name="Picture 16" hidden="1">
          <a:extLst>
            <a:ext uri="{FF2B5EF4-FFF2-40B4-BE49-F238E27FC236}">
              <a16:creationId xmlns="" xmlns:a16="http://schemas.microsoft.com/office/drawing/2014/main" id="{00000000-0008-0000-0100-00000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50" name="Picture 17" hidden="1">
          <a:extLst>
            <a:ext uri="{FF2B5EF4-FFF2-40B4-BE49-F238E27FC236}">
              <a16:creationId xmlns="" xmlns:a16="http://schemas.microsoft.com/office/drawing/2014/main" id="{00000000-0008-0000-0100-00000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51" name="Picture 16" hidden="1">
          <a:extLst>
            <a:ext uri="{FF2B5EF4-FFF2-40B4-BE49-F238E27FC236}">
              <a16:creationId xmlns="" xmlns:a16="http://schemas.microsoft.com/office/drawing/2014/main" id="{00000000-0008-0000-0100-00000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52" name="Picture 17" hidden="1">
          <a:extLst>
            <a:ext uri="{FF2B5EF4-FFF2-40B4-BE49-F238E27FC236}">
              <a16:creationId xmlns="" xmlns:a16="http://schemas.microsoft.com/office/drawing/2014/main" id="{00000000-0008-0000-0100-00000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53" name="Picture 16" hidden="1">
          <a:extLst>
            <a:ext uri="{FF2B5EF4-FFF2-40B4-BE49-F238E27FC236}">
              <a16:creationId xmlns="" xmlns:a16="http://schemas.microsoft.com/office/drawing/2014/main" id="{00000000-0008-0000-0100-00000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54" name="Picture 17" hidden="1">
          <a:extLst>
            <a:ext uri="{FF2B5EF4-FFF2-40B4-BE49-F238E27FC236}">
              <a16:creationId xmlns="" xmlns:a16="http://schemas.microsoft.com/office/drawing/2014/main" id="{00000000-0008-0000-0100-00000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55" name="Picture 16" hidden="1">
          <a:extLst>
            <a:ext uri="{FF2B5EF4-FFF2-40B4-BE49-F238E27FC236}">
              <a16:creationId xmlns="" xmlns:a16="http://schemas.microsoft.com/office/drawing/2014/main" id="{00000000-0008-0000-0100-00000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56" name="Picture 17" hidden="1">
          <a:extLst>
            <a:ext uri="{FF2B5EF4-FFF2-40B4-BE49-F238E27FC236}">
              <a16:creationId xmlns="" xmlns:a16="http://schemas.microsoft.com/office/drawing/2014/main" id="{00000000-0008-0000-0100-00000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57" name="Picture 16" hidden="1">
          <a:extLst>
            <a:ext uri="{FF2B5EF4-FFF2-40B4-BE49-F238E27FC236}">
              <a16:creationId xmlns="" xmlns:a16="http://schemas.microsoft.com/office/drawing/2014/main" id="{00000000-0008-0000-0100-00000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58" name="Picture 17" hidden="1">
          <a:extLst>
            <a:ext uri="{FF2B5EF4-FFF2-40B4-BE49-F238E27FC236}">
              <a16:creationId xmlns="" xmlns:a16="http://schemas.microsoft.com/office/drawing/2014/main" id="{00000000-0008-0000-0100-00000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59" name="Picture 16" hidden="1">
          <a:extLst>
            <a:ext uri="{FF2B5EF4-FFF2-40B4-BE49-F238E27FC236}">
              <a16:creationId xmlns="" xmlns:a16="http://schemas.microsoft.com/office/drawing/2014/main" id="{00000000-0008-0000-0100-00000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60" name="Picture 17" hidden="1">
          <a:extLst>
            <a:ext uri="{FF2B5EF4-FFF2-40B4-BE49-F238E27FC236}">
              <a16:creationId xmlns="" xmlns:a16="http://schemas.microsoft.com/office/drawing/2014/main" id="{00000000-0008-0000-0100-00000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61" name="Picture 16" hidden="1">
          <a:extLst>
            <a:ext uri="{FF2B5EF4-FFF2-40B4-BE49-F238E27FC236}">
              <a16:creationId xmlns="" xmlns:a16="http://schemas.microsoft.com/office/drawing/2014/main" id="{00000000-0008-0000-0100-00000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62" name="Picture 17" hidden="1">
          <a:extLst>
            <a:ext uri="{FF2B5EF4-FFF2-40B4-BE49-F238E27FC236}">
              <a16:creationId xmlns="" xmlns:a16="http://schemas.microsoft.com/office/drawing/2014/main" id="{00000000-0008-0000-0100-00000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63" name="Picture 16" hidden="1">
          <a:extLst>
            <a:ext uri="{FF2B5EF4-FFF2-40B4-BE49-F238E27FC236}">
              <a16:creationId xmlns="" xmlns:a16="http://schemas.microsoft.com/office/drawing/2014/main" id="{00000000-0008-0000-0100-00000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64" name="Picture 17" hidden="1">
          <a:extLst>
            <a:ext uri="{FF2B5EF4-FFF2-40B4-BE49-F238E27FC236}">
              <a16:creationId xmlns="" xmlns:a16="http://schemas.microsoft.com/office/drawing/2014/main" id="{00000000-0008-0000-0100-00001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65" name="Picture 16" hidden="1">
          <a:extLst>
            <a:ext uri="{FF2B5EF4-FFF2-40B4-BE49-F238E27FC236}">
              <a16:creationId xmlns="" xmlns:a16="http://schemas.microsoft.com/office/drawing/2014/main" id="{00000000-0008-0000-0100-00001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66" name="Picture 17" hidden="1">
          <a:extLst>
            <a:ext uri="{FF2B5EF4-FFF2-40B4-BE49-F238E27FC236}">
              <a16:creationId xmlns="" xmlns:a16="http://schemas.microsoft.com/office/drawing/2014/main" id="{00000000-0008-0000-0100-00001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67" name="Picture 16" hidden="1">
          <a:extLst>
            <a:ext uri="{FF2B5EF4-FFF2-40B4-BE49-F238E27FC236}">
              <a16:creationId xmlns="" xmlns:a16="http://schemas.microsoft.com/office/drawing/2014/main" id="{00000000-0008-0000-0100-00001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68" name="Picture 17" hidden="1">
          <a:extLst>
            <a:ext uri="{FF2B5EF4-FFF2-40B4-BE49-F238E27FC236}">
              <a16:creationId xmlns="" xmlns:a16="http://schemas.microsoft.com/office/drawing/2014/main" id="{00000000-0008-0000-0100-00001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69" name="Picture 16" hidden="1">
          <a:extLst>
            <a:ext uri="{FF2B5EF4-FFF2-40B4-BE49-F238E27FC236}">
              <a16:creationId xmlns="" xmlns:a16="http://schemas.microsoft.com/office/drawing/2014/main" id="{00000000-0008-0000-0100-00001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70" name="Picture 17" hidden="1">
          <a:extLst>
            <a:ext uri="{FF2B5EF4-FFF2-40B4-BE49-F238E27FC236}">
              <a16:creationId xmlns="" xmlns:a16="http://schemas.microsoft.com/office/drawing/2014/main" id="{00000000-0008-0000-0100-00001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71" name="Picture 16" hidden="1">
          <a:extLst>
            <a:ext uri="{FF2B5EF4-FFF2-40B4-BE49-F238E27FC236}">
              <a16:creationId xmlns="" xmlns:a16="http://schemas.microsoft.com/office/drawing/2014/main" id="{00000000-0008-0000-0100-00001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72" name="Picture 17" hidden="1">
          <a:extLst>
            <a:ext uri="{FF2B5EF4-FFF2-40B4-BE49-F238E27FC236}">
              <a16:creationId xmlns="" xmlns:a16="http://schemas.microsoft.com/office/drawing/2014/main" id="{00000000-0008-0000-0100-00001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73" name="Picture 16" hidden="1">
          <a:extLst>
            <a:ext uri="{FF2B5EF4-FFF2-40B4-BE49-F238E27FC236}">
              <a16:creationId xmlns="" xmlns:a16="http://schemas.microsoft.com/office/drawing/2014/main" id="{00000000-0008-0000-0100-00001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74" name="Picture 17" hidden="1">
          <a:extLst>
            <a:ext uri="{FF2B5EF4-FFF2-40B4-BE49-F238E27FC236}">
              <a16:creationId xmlns="" xmlns:a16="http://schemas.microsoft.com/office/drawing/2014/main" id="{00000000-0008-0000-0100-00001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75" name="Picture 16" hidden="1">
          <a:extLst>
            <a:ext uri="{FF2B5EF4-FFF2-40B4-BE49-F238E27FC236}">
              <a16:creationId xmlns="" xmlns:a16="http://schemas.microsoft.com/office/drawing/2014/main" id="{00000000-0008-0000-0100-00001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76" name="Picture 17" hidden="1">
          <a:extLst>
            <a:ext uri="{FF2B5EF4-FFF2-40B4-BE49-F238E27FC236}">
              <a16:creationId xmlns="" xmlns:a16="http://schemas.microsoft.com/office/drawing/2014/main" id="{00000000-0008-0000-0100-00001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77" name="Picture 16" hidden="1">
          <a:extLst>
            <a:ext uri="{FF2B5EF4-FFF2-40B4-BE49-F238E27FC236}">
              <a16:creationId xmlns="" xmlns:a16="http://schemas.microsoft.com/office/drawing/2014/main" id="{00000000-0008-0000-0100-00001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78" name="Picture 17" hidden="1">
          <a:extLst>
            <a:ext uri="{FF2B5EF4-FFF2-40B4-BE49-F238E27FC236}">
              <a16:creationId xmlns="" xmlns:a16="http://schemas.microsoft.com/office/drawing/2014/main" id="{00000000-0008-0000-0100-00001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79" name="Picture 16" hidden="1">
          <a:extLst>
            <a:ext uri="{FF2B5EF4-FFF2-40B4-BE49-F238E27FC236}">
              <a16:creationId xmlns="" xmlns:a16="http://schemas.microsoft.com/office/drawing/2014/main" id="{00000000-0008-0000-0100-00001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80" name="Picture 17" hidden="1">
          <a:extLst>
            <a:ext uri="{FF2B5EF4-FFF2-40B4-BE49-F238E27FC236}">
              <a16:creationId xmlns="" xmlns:a16="http://schemas.microsoft.com/office/drawing/2014/main" id="{00000000-0008-0000-0100-00002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81" name="Picture 16" hidden="1">
          <a:extLst>
            <a:ext uri="{FF2B5EF4-FFF2-40B4-BE49-F238E27FC236}">
              <a16:creationId xmlns="" xmlns:a16="http://schemas.microsoft.com/office/drawing/2014/main" id="{00000000-0008-0000-0100-00002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82" name="Picture 17" hidden="1">
          <a:extLst>
            <a:ext uri="{FF2B5EF4-FFF2-40B4-BE49-F238E27FC236}">
              <a16:creationId xmlns="" xmlns:a16="http://schemas.microsoft.com/office/drawing/2014/main" id="{00000000-0008-0000-0100-00002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83" name="Picture 16" hidden="1">
          <a:extLst>
            <a:ext uri="{FF2B5EF4-FFF2-40B4-BE49-F238E27FC236}">
              <a16:creationId xmlns="" xmlns:a16="http://schemas.microsoft.com/office/drawing/2014/main" id="{00000000-0008-0000-0100-00002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84" name="Picture 17" hidden="1">
          <a:extLst>
            <a:ext uri="{FF2B5EF4-FFF2-40B4-BE49-F238E27FC236}">
              <a16:creationId xmlns="" xmlns:a16="http://schemas.microsoft.com/office/drawing/2014/main" id="{00000000-0008-0000-0100-00002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85" name="Picture 16" hidden="1">
          <a:extLst>
            <a:ext uri="{FF2B5EF4-FFF2-40B4-BE49-F238E27FC236}">
              <a16:creationId xmlns="" xmlns:a16="http://schemas.microsoft.com/office/drawing/2014/main" id="{00000000-0008-0000-0100-00002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86" name="Picture 17" hidden="1">
          <a:extLst>
            <a:ext uri="{FF2B5EF4-FFF2-40B4-BE49-F238E27FC236}">
              <a16:creationId xmlns="" xmlns:a16="http://schemas.microsoft.com/office/drawing/2014/main" id="{00000000-0008-0000-0100-00002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87" name="Picture 16" hidden="1">
          <a:extLst>
            <a:ext uri="{FF2B5EF4-FFF2-40B4-BE49-F238E27FC236}">
              <a16:creationId xmlns="" xmlns:a16="http://schemas.microsoft.com/office/drawing/2014/main" id="{00000000-0008-0000-0100-00002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88" name="Picture 17" hidden="1">
          <a:extLst>
            <a:ext uri="{FF2B5EF4-FFF2-40B4-BE49-F238E27FC236}">
              <a16:creationId xmlns="" xmlns:a16="http://schemas.microsoft.com/office/drawing/2014/main" id="{00000000-0008-0000-0100-00002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89" name="Picture 16" hidden="1">
          <a:extLst>
            <a:ext uri="{FF2B5EF4-FFF2-40B4-BE49-F238E27FC236}">
              <a16:creationId xmlns="" xmlns:a16="http://schemas.microsoft.com/office/drawing/2014/main" id="{00000000-0008-0000-0100-00002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90" name="Picture 17" hidden="1">
          <a:extLst>
            <a:ext uri="{FF2B5EF4-FFF2-40B4-BE49-F238E27FC236}">
              <a16:creationId xmlns="" xmlns:a16="http://schemas.microsoft.com/office/drawing/2014/main" id="{00000000-0008-0000-0100-00002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91" name="Picture 16" hidden="1">
          <a:extLst>
            <a:ext uri="{FF2B5EF4-FFF2-40B4-BE49-F238E27FC236}">
              <a16:creationId xmlns="" xmlns:a16="http://schemas.microsoft.com/office/drawing/2014/main" id="{00000000-0008-0000-0100-00002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92" name="Picture 17" hidden="1">
          <a:extLst>
            <a:ext uri="{FF2B5EF4-FFF2-40B4-BE49-F238E27FC236}">
              <a16:creationId xmlns="" xmlns:a16="http://schemas.microsoft.com/office/drawing/2014/main" id="{00000000-0008-0000-0100-00002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93" name="Picture 16" hidden="1">
          <a:extLst>
            <a:ext uri="{FF2B5EF4-FFF2-40B4-BE49-F238E27FC236}">
              <a16:creationId xmlns="" xmlns:a16="http://schemas.microsoft.com/office/drawing/2014/main" id="{00000000-0008-0000-0100-00002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94" name="Picture 17" hidden="1">
          <a:extLst>
            <a:ext uri="{FF2B5EF4-FFF2-40B4-BE49-F238E27FC236}">
              <a16:creationId xmlns="" xmlns:a16="http://schemas.microsoft.com/office/drawing/2014/main" id="{00000000-0008-0000-0100-00002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95" name="Picture 16" hidden="1">
          <a:extLst>
            <a:ext uri="{FF2B5EF4-FFF2-40B4-BE49-F238E27FC236}">
              <a16:creationId xmlns="" xmlns:a16="http://schemas.microsoft.com/office/drawing/2014/main" id="{00000000-0008-0000-0100-00002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96" name="Picture 17" hidden="1">
          <a:extLst>
            <a:ext uri="{FF2B5EF4-FFF2-40B4-BE49-F238E27FC236}">
              <a16:creationId xmlns="" xmlns:a16="http://schemas.microsoft.com/office/drawing/2014/main" id="{00000000-0008-0000-0100-00003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97" name="Picture 16" hidden="1">
          <a:extLst>
            <a:ext uri="{FF2B5EF4-FFF2-40B4-BE49-F238E27FC236}">
              <a16:creationId xmlns="" xmlns:a16="http://schemas.microsoft.com/office/drawing/2014/main" id="{00000000-0008-0000-0100-00003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98" name="Picture 17" hidden="1">
          <a:extLst>
            <a:ext uri="{FF2B5EF4-FFF2-40B4-BE49-F238E27FC236}">
              <a16:creationId xmlns="" xmlns:a16="http://schemas.microsoft.com/office/drawing/2014/main" id="{00000000-0008-0000-0100-00003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099" name="Picture 16" hidden="1">
          <a:extLst>
            <a:ext uri="{FF2B5EF4-FFF2-40B4-BE49-F238E27FC236}">
              <a16:creationId xmlns="" xmlns:a16="http://schemas.microsoft.com/office/drawing/2014/main" id="{00000000-0008-0000-0100-00003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00" name="Picture 17" hidden="1">
          <a:extLst>
            <a:ext uri="{FF2B5EF4-FFF2-40B4-BE49-F238E27FC236}">
              <a16:creationId xmlns="" xmlns:a16="http://schemas.microsoft.com/office/drawing/2014/main" id="{00000000-0008-0000-0100-00003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01" name="Picture 16" hidden="1">
          <a:extLst>
            <a:ext uri="{FF2B5EF4-FFF2-40B4-BE49-F238E27FC236}">
              <a16:creationId xmlns="" xmlns:a16="http://schemas.microsoft.com/office/drawing/2014/main" id="{00000000-0008-0000-0100-00003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02" name="Picture 17" hidden="1">
          <a:extLst>
            <a:ext uri="{FF2B5EF4-FFF2-40B4-BE49-F238E27FC236}">
              <a16:creationId xmlns="" xmlns:a16="http://schemas.microsoft.com/office/drawing/2014/main" id="{00000000-0008-0000-0100-00003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03" name="Picture 16" hidden="1">
          <a:extLst>
            <a:ext uri="{FF2B5EF4-FFF2-40B4-BE49-F238E27FC236}">
              <a16:creationId xmlns="" xmlns:a16="http://schemas.microsoft.com/office/drawing/2014/main" id="{00000000-0008-0000-0100-00003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04" name="Picture 17" hidden="1">
          <a:extLst>
            <a:ext uri="{FF2B5EF4-FFF2-40B4-BE49-F238E27FC236}">
              <a16:creationId xmlns="" xmlns:a16="http://schemas.microsoft.com/office/drawing/2014/main" id="{00000000-0008-0000-0100-00003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05" name="Picture 16" hidden="1">
          <a:extLst>
            <a:ext uri="{FF2B5EF4-FFF2-40B4-BE49-F238E27FC236}">
              <a16:creationId xmlns="" xmlns:a16="http://schemas.microsoft.com/office/drawing/2014/main" id="{00000000-0008-0000-0100-00003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06" name="Picture 17" hidden="1">
          <a:extLst>
            <a:ext uri="{FF2B5EF4-FFF2-40B4-BE49-F238E27FC236}">
              <a16:creationId xmlns="" xmlns:a16="http://schemas.microsoft.com/office/drawing/2014/main" id="{00000000-0008-0000-0100-00003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07" name="Picture 16" hidden="1">
          <a:extLst>
            <a:ext uri="{FF2B5EF4-FFF2-40B4-BE49-F238E27FC236}">
              <a16:creationId xmlns="" xmlns:a16="http://schemas.microsoft.com/office/drawing/2014/main" id="{00000000-0008-0000-0100-00003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08" name="Picture 17" hidden="1">
          <a:extLst>
            <a:ext uri="{FF2B5EF4-FFF2-40B4-BE49-F238E27FC236}">
              <a16:creationId xmlns="" xmlns:a16="http://schemas.microsoft.com/office/drawing/2014/main" id="{00000000-0008-0000-0100-00003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09" name="Picture 16" hidden="1">
          <a:extLst>
            <a:ext uri="{FF2B5EF4-FFF2-40B4-BE49-F238E27FC236}">
              <a16:creationId xmlns="" xmlns:a16="http://schemas.microsoft.com/office/drawing/2014/main" id="{00000000-0008-0000-0100-00003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10" name="Picture 17" hidden="1">
          <a:extLst>
            <a:ext uri="{FF2B5EF4-FFF2-40B4-BE49-F238E27FC236}">
              <a16:creationId xmlns="" xmlns:a16="http://schemas.microsoft.com/office/drawing/2014/main" id="{00000000-0008-0000-0100-00003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11" name="Picture 16" hidden="1">
          <a:extLst>
            <a:ext uri="{FF2B5EF4-FFF2-40B4-BE49-F238E27FC236}">
              <a16:creationId xmlns="" xmlns:a16="http://schemas.microsoft.com/office/drawing/2014/main" id="{00000000-0008-0000-0100-00003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12" name="Picture 17" hidden="1">
          <a:extLst>
            <a:ext uri="{FF2B5EF4-FFF2-40B4-BE49-F238E27FC236}">
              <a16:creationId xmlns="" xmlns:a16="http://schemas.microsoft.com/office/drawing/2014/main" id="{00000000-0008-0000-0100-00004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13" name="Picture 16" hidden="1">
          <a:extLst>
            <a:ext uri="{FF2B5EF4-FFF2-40B4-BE49-F238E27FC236}">
              <a16:creationId xmlns="" xmlns:a16="http://schemas.microsoft.com/office/drawing/2014/main" id="{00000000-0008-0000-0100-00004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14" name="Picture 17" hidden="1">
          <a:extLst>
            <a:ext uri="{FF2B5EF4-FFF2-40B4-BE49-F238E27FC236}">
              <a16:creationId xmlns="" xmlns:a16="http://schemas.microsoft.com/office/drawing/2014/main" id="{00000000-0008-0000-0100-00004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15" name="Picture 16" hidden="1">
          <a:extLst>
            <a:ext uri="{FF2B5EF4-FFF2-40B4-BE49-F238E27FC236}">
              <a16:creationId xmlns="" xmlns:a16="http://schemas.microsoft.com/office/drawing/2014/main" id="{00000000-0008-0000-0100-00004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16" name="Picture 17" hidden="1">
          <a:extLst>
            <a:ext uri="{FF2B5EF4-FFF2-40B4-BE49-F238E27FC236}">
              <a16:creationId xmlns="" xmlns:a16="http://schemas.microsoft.com/office/drawing/2014/main" id="{00000000-0008-0000-0100-00004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17" name="Picture 16" hidden="1">
          <a:extLst>
            <a:ext uri="{FF2B5EF4-FFF2-40B4-BE49-F238E27FC236}">
              <a16:creationId xmlns="" xmlns:a16="http://schemas.microsoft.com/office/drawing/2014/main" id="{00000000-0008-0000-0100-00004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18" name="Picture 17" hidden="1">
          <a:extLst>
            <a:ext uri="{FF2B5EF4-FFF2-40B4-BE49-F238E27FC236}">
              <a16:creationId xmlns="" xmlns:a16="http://schemas.microsoft.com/office/drawing/2014/main" id="{00000000-0008-0000-0100-00004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19" name="Picture 16" hidden="1">
          <a:extLst>
            <a:ext uri="{FF2B5EF4-FFF2-40B4-BE49-F238E27FC236}">
              <a16:creationId xmlns="" xmlns:a16="http://schemas.microsoft.com/office/drawing/2014/main" id="{00000000-0008-0000-0100-00004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20" name="Picture 17" hidden="1">
          <a:extLst>
            <a:ext uri="{FF2B5EF4-FFF2-40B4-BE49-F238E27FC236}">
              <a16:creationId xmlns="" xmlns:a16="http://schemas.microsoft.com/office/drawing/2014/main" id="{00000000-0008-0000-0100-00004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21" name="Picture 16" hidden="1">
          <a:extLst>
            <a:ext uri="{FF2B5EF4-FFF2-40B4-BE49-F238E27FC236}">
              <a16:creationId xmlns="" xmlns:a16="http://schemas.microsoft.com/office/drawing/2014/main" id="{00000000-0008-0000-0100-00004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22" name="Picture 17" hidden="1">
          <a:extLst>
            <a:ext uri="{FF2B5EF4-FFF2-40B4-BE49-F238E27FC236}">
              <a16:creationId xmlns="" xmlns:a16="http://schemas.microsoft.com/office/drawing/2014/main" id="{00000000-0008-0000-0100-00004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23" name="Picture 16" hidden="1">
          <a:extLst>
            <a:ext uri="{FF2B5EF4-FFF2-40B4-BE49-F238E27FC236}">
              <a16:creationId xmlns="" xmlns:a16="http://schemas.microsoft.com/office/drawing/2014/main" id="{00000000-0008-0000-0100-00004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24" name="Picture 17" hidden="1">
          <a:extLst>
            <a:ext uri="{FF2B5EF4-FFF2-40B4-BE49-F238E27FC236}">
              <a16:creationId xmlns="" xmlns:a16="http://schemas.microsoft.com/office/drawing/2014/main" id="{00000000-0008-0000-0100-00004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25" name="Picture 16" hidden="1">
          <a:extLst>
            <a:ext uri="{FF2B5EF4-FFF2-40B4-BE49-F238E27FC236}">
              <a16:creationId xmlns="" xmlns:a16="http://schemas.microsoft.com/office/drawing/2014/main" id="{00000000-0008-0000-0100-00004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26" name="Picture 17" hidden="1">
          <a:extLst>
            <a:ext uri="{FF2B5EF4-FFF2-40B4-BE49-F238E27FC236}">
              <a16:creationId xmlns="" xmlns:a16="http://schemas.microsoft.com/office/drawing/2014/main" id="{00000000-0008-0000-0100-00004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27" name="Picture 16" hidden="1">
          <a:extLst>
            <a:ext uri="{FF2B5EF4-FFF2-40B4-BE49-F238E27FC236}">
              <a16:creationId xmlns="" xmlns:a16="http://schemas.microsoft.com/office/drawing/2014/main" id="{00000000-0008-0000-0100-00004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28" name="Picture 17" hidden="1">
          <a:extLst>
            <a:ext uri="{FF2B5EF4-FFF2-40B4-BE49-F238E27FC236}">
              <a16:creationId xmlns="" xmlns:a16="http://schemas.microsoft.com/office/drawing/2014/main" id="{00000000-0008-0000-0100-00005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29" name="Picture 16" hidden="1">
          <a:extLst>
            <a:ext uri="{FF2B5EF4-FFF2-40B4-BE49-F238E27FC236}">
              <a16:creationId xmlns="" xmlns:a16="http://schemas.microsoft.com/office/drawing/2014/main" id="{00000000-0008-0000-0100-00005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30" name="Picture 17" hidden="1">
          <a:extLst>
            <a:ext uri="{FF2B5EF4-FFF2-40B4-BE49-F238E27FC236}">
              <a16:creationId xmlns="" xmlns:a16="http://schemas.microsoft.com/office/drawing/2014/main" id="{00000000-0008-0000-0100-00005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31" name="Picture 16" hidden="1">
          <a:extLst>
            <a:ext uri="{FF2B5EF4-FFF2-40B4-BE49-F238E27FC236}">
              <a16:creationId xmlns="" xmlns:a16="http://schemas.microsoft.com/office/drawing/2014/main" id="{00000000-0008-0000-0100-00005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32" name="Picture 17" hidden="1">
          <a:extLst>
            <a:ext uri="{FF2B5EF4-FFF2-40B4-BE49-F238E27FC236}">
              <a16:creationId xmlns="" xmlns:a16="http://schemas.microsoft.com/office/drawing/2014/main" id="{00000000-0008-0000-0100-00005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33" name="Picture 16" hidden="1">
          <a:extLst>
            <a:ext uri="{FF2B5EF4-FFF2-40B4-BE49-F238E27FC236}">
              <a16:creationId xmlns="" xmlns:a16="http://schemas.microsoft.com/office/drawing/2014/main" id="{00000000-0008-0000-0100-00005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34" name="Picture 17" hidden="1">
          <a:extLst>
            <a:ext uri="{FF2B5EF4-FFF2-40B4-BE49-F238E27FC236}">
              <a16:creationId xmlns="" xmlns:a16="http://schemas.microsoft.com/office/drawing/2014/main" id="{00000000-0008-0000-0100-00005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35" name="Picture 16" hidden="1">
          <a:extLst>
            <a:ext uri="{FF2B5EF4-FFF2-40B4-BE49-F238E27FC236}">
              <a16:creationId xmlns="" xmlns:a16="http://schemas.microsoft.com/office/drawing/2014/main" id="{00000000-0008-0000-0100-00005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36" name="Picture 17" hidden="1">
          <a:extLst>
            <a:ext uri="{FF2B5EF4-FFF2-40B4-BE49-F238E27FC236}">
              <a16:creationId xmlns="" xmlns:a16="http://schemas.microsoft.com/office/drawing/2014/main" id="{00000000-0008-0000-0100-00005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37" name="Picture 16" hidden="1">
          <a:extLst>
            <a:ext uri="{FF2B5EF4-FFF2-40B4-BE49-F238E27FC236}">
              <a16:creationId xmlns="" xmlns:a16="http://schemas.microsoft.com/office/drawing/2014/main" id="{00000000-0008-0000-0100-00005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38" name="Picture 17" hidden="1">
          <a:extLst>
            <a:ext uri="{FF2B5EF4-FFF2-40B4-BE49-F238E27FC236}">
              <a16:creationId xmlns="" xmlns:a16="http://schemas.microsoft.com/office/drawing/2014/main" id="{00000000-0008-0000-0100-00005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39" name="Picture 16" hidden="1">
          <a:extLst>
            <a:ext uri="{FF2B5EF4-FFF2-40B4-BE49-F238E27FC236}">
              <a16:creationId xmlns="" xmlns:a16="http://schemas.microsoft.com/office/drawing/2014/main" id="{00000000-0008-0000-0100-00005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40" name="Picture 17" hidden="1">
          <a:extLst>
            <a:ext uri="{FF2B5EF4-FFF2-40B4-BE49-F238E27FC236}">
              <a16:creationId xmlns="" xmlns:a16="http://schemas.microsoft.com/office/drawing/2014/main" id="{00000000-0008-0000-0100-00005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41" name="Picture 16" hidden="1">
          <a:extLst>
            <a:ext uri="{FF2B5EF4-FFF2-40B4-BE49-F238E27FC236}">
              <a16:creationId xmlns="" xmlns:a16="http://schemas.microsoft.com/office/drawing/2014/main" id="{00000000-0008-0000-0100-00005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42" name="Picture 17" hidden="1">
          <a:extLst>
            <a:ext uri="{FF2B5EF4-FFF2-40B4-BE49-F238E27FC236}">
              <a16:creationId xmlns="" xmlns:a16="http://schemas.microsoft.com/office/drawing/2014/main" id="{00000000-0008-0000-0100-00005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43" name="Picture 16" hidden="1">
          <a:extLst>
            <a:ext uri="{FF2B5EF4-FFF2-40B4-BE49-F238E27FC236}">
              <a16:creationId xmlns="" xmlns:a16="http://schemas.microsoft.com/office/drawing/2014/main" id="{00000000-0008-0000-0100-00005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44" name="Picture 17" hidden="1">
          <a:extLst>
            <a:ext uri="{FF2B5EF4-FFF2-40B4-BE49-F238E27FC236}">
              <a16:creationId xmlns="" xmlns:a16="http://schemas.microsoft.com/office/drawing/2014/main" id="{00000000-0008-0000-0100-00006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45" name="Picture 16" hidden="1">
          <a:extLst>
            <a:ext uri="{FF2B5EF4-FFF2-40B4-BE49-F238E27FC236}">
              <a16:creationId xmlns="" xmlns:a16="http://schemas.microsoft.com/office/drawing/2014/main" id="{00000000-0008-0000-0100-00006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46" name="Picture 17" hidden="1">
          <a:extLst>
            <a:ext uri="{FF2B5EF4-FFF2-40B4-BE49-F238E27FC236}">
              <a16:creationId xmlns="" xmlns:a16="http://schemas.microsoft.com/office/drawing/2014/main" id="{00000000-0008-0000-0100-00006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47" name="Picture 16" hidden="1">
          <a:extLst>
            <a:ext uri="{FF2B5EF4-FFF2-40B4-BE49-F238E27FC236}">
              <a16:creationId xmlns="" xmlns:a16="http://schemas.microsoft.com/office/drawing/2014/main" id="{00000000-0008-0000-0100-00006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48" name="Picture 17" hidden="1">
          <a:extLst>
            <a:ext uri="{FF2B5EF4-FFF2-40B4-BE49-F238E27FC236}">
              <a16:creationId xmlns="" xmlns:a16="http://schemas.microsoft.com/office/drawing/2014/main" id="{00000000-0008-0000-0100-00006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49" name="Picture 16" hidden="1">
          <a:extLst>
            <a:ext uri="{FF2B5EF4-FFF2-40B4-BE49-F238E27FC236}">
              <a16:creationId xmlns="" xmlns:a16="http://schemas.microsoft.com/office/drawing/2014/main" id="{00000000-0008-0000-0100-00006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50" name="Picture 17" hidden="1">
          <a:extLst>
            <a:ext uri="{FF2B5EF4-FFF2-40B4-BE49-F238E27FC236}">
              <a16:creationId xmlns="" xmlns:a16="http://schemas.microsoft.com/office/drawing/2014/main" id="{00000000-0008-0000-0100-00006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51" name="Picture 16" hidden="1">
          <a:extLst>
            <a:ext uri="{FF2B5EF4-FFF2-40B4-BE49-F238E27FC236}">
              <a16:creationId xmlns="" xmlns:a16="http://schemas.microsoft.com/office/drawing/2014/main" id="{00000000-0008-0000-0100-00006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52" name="Picture 17" hidden="1">
          <a:extLst>
            <a:ext uri="{FF2B5EF4-FFF2-40B4-BE49-F238E27FC236}">
              <a16:creationId xmlns="" xmlns:a16="http://schemas.microsoft.com/office/drawing/2014/main" id="{00000000-0008-0000-0100-00006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53" name="Picture 16" hidden="1">
          <a:extLst>
            <a:ext uri="{FF2B5EF4-FFF2-40B4-BE49-F238E27FC236}">
              <a16:creationId xmlns="" xmlns:a16="http://schemas.microsoft.com/office/drawing/2014/main" id="{00000000-0008-0000-0100-00006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54" name="Picture 17" hidden="1">
          <a:extLst>
            <a:ext uri="{FF2B5EF4-FFF2-40B4-BE49-F238E27FC236}">
              <a16:creationId xmlns="" xmlns:a16="http://schemas.microsoft.com/office/drawing/2014/main" id="{00000000-0008-0000-0100-00006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55" name="Picture 16" hidden="1">
          <a:extLst>
            <a:ext uri="{FF2B5EF4-FFF2-40B4-BE49-F238E27FC236}">
              <a16:creationId xmlns="" xmlns:a16="http://schemas.microsoft.com/office/drawing/2014/main" id="{00000000-0008-0000-0100-00006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56" name="Picture 17" hidden="1">
          <a:extLst>
            <a:ext uri="{FF2B5EF4-FFF2-40B4-BE49-F238E27FC236}">
              <a16:creationId xmlns="" xmlns:a16="http://schemas.microsoft.com/office/drawing/2014/main" id="{00000000-0008-0000-0100-00006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57" name="Picture 16" hidden="1">
          <a:extLst>
            <a:ext uri="{FF2B5EF4-FFF2-40B4-BE49-F238E27FC236}">
              <a16:creationId xmlns="" xmlns:a16="http://schemas.microsoft.com/office/drawing/2014/main" id="{00000000-0008-0000-0100-00006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58" name="Picture 17" hidden="1">
          <a:extLst>
            <a:ext uri="{FF2B5EF4-FFF2-40B4-BE49-F238E27FC236}">
              <a16:creationId xmlns="" xmlns:a16="http://schemas.microsoft.com/office/drawing/2014/main" id="{00000000-0008-0000-0100-00006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59" name="Picture 16" hidden="1">
          <a:extLst>
            <a:ext uri="{FF2B5EF4-FFF2-40B4-BE49-F238E27FC236}">
              <a16:creationId xmlns="" xmlns:a16="http://schemas.microsoft.com/office/drawing/2014/main" id="{00000000-0008-0000-0100-00006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60" name="Picture 17" hidden="1">
          <a:extLst>
            <a:ext uri="{FF2B5EF4-FFF2-40B4-BE49-F238E27FC236}">
              <a16:creationId xmlns="" xmlns:a16="http://schemas.microsoft.com/office/drawing/2014/main" id="{00000000-0008-0000-0100-00007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61" name="Picture 16" hidden="1">
          <a:extLst>
            <a:ext uri="{FF2B5EF4-FFF2-40B4-BE49-F238E27FC236}">
              <a16:creationId xmlns="" xmlns:a16="http://schemas.microsoft.com/office/drawing/2014/main" id="{00000000-0008-0000-0100-00007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62" name="Picture 17" hidden="1">
          <a:extLst>
            <a:ext uri="{FF2B5EF4-FFF2-40B4-BE49-F238E27FC236}">
              <a16:creationId xmlns="" xmlns:a16="http://schemas.microsoft.com/office/drawing/2014/main" id="{00000000-0008-0000-0100-00007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63" name="Picture 16" hidden="1">
          <a:extLst>
            <a:ext uri="{FF2B5EF4-FFF2-40B4-BE49-F238E27FC236}">
              <a16:creationId xmlns="" xmlns:a16="http://schemas.microsoft.com/office/drawing/2014/main" id="{00000000-0008-0000-0100-00007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64" name="Picture 17" hidden="1">
          <a:extLst>
            <a:ext uri="{FF2B5EF4-FFF2-40B4-BE49-F238E27FC236}">
              <a16:creationId xmlns="" xmlns:a16="http://schemas.microsoft.com/office/drawing/2014/main" id="{00000000-0008-0000-0100-00007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65" name="Picture 16" hidden="1">
          <a:extLst>
            <a:ext uri="{FF2B5EF4-FFF2-40B4-BE49-F238E27FC236}">
              <a16:creationId xmlns="" xmlns:a16="http://schemas.microsoft.com/office/drawing/2014/main" id="{00000000-0008-0000-0100-00007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66" name="Picture 17" hidden="1">
          <a:extLst>
            <a:ext uri="{FF2B5EF4-FFF2-40B4-BE49-F238E27FC236}">
              <a16:creationId xmlns="" xmlns:a16="http://schemas.microsoft.com/office/drawing/2014/main" id="{00000000-0008-0000-0100-00007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67" name="Picture 16" hidden="1">
          <a:extLst>
            <a:ext uri="{FF2B5EF4-FFF2-40B4-BE49-F238E27FC236}">
              <a16:creationId xmlns="" xmlns:a16="http://schemas.microsoft.com/office/drawing/2014/main" id="{00000000-0008-0000-0100-00007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68" name="Picture 17" hidden="1">
          <a:extLst>
            <a:ext uri="{FF2B5EF4-FFF2-40B4-BE49-F238E27FC236}">
              <a16:creationId xmlns="" xmlns:a16="http://schemas.microsoft.com/office/drawing/2014/main" id="{00000000-0008-0000-0100-00007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69" name="Picture 16" hidden="1">
          <a:extLst>
            <a:ext uri="{FF2B5EF4-FFF2-40B4-BE49-F238E27FC236}">
              <a16:creationId xmlns="" xmlns:a16="http://schemas.microsoft.com/office/drawing/2014/main" id="{00000000-0008-0000-0100-00007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70" name="Picture 17" hidden="1">
          <a:extLst>
            <a:ext uri="{FF2B5EF4-FFF2-40B4-BE49-F238E27FC236}">
              <a16:creationId xmlns="" xmlns:a16="http://schemas.microsoft.com/office/drawing/2014/main" id="{00000000-0008-0000-0100-00007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71" name="Picture 16" hidden="1">
          <a:extLst>
            <a:ext uri="{FF2B5EF4-FFF2-40B4-BE49-F238E27FC236}">
              <a16:creationId xmlns="" xmlns:a16="http://schemas.microsoft.com/office/drawing/2014/main" id="{00000000-0008-0000-0100-00007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72" name="Picture 17" hidden="1">
          <a:extLst>
            <a:ext uri="{FF2B5EF4-FFF2-40B4-BE49-F238E27FC236}">
              <a16:creationId xmlns="" xmlns:a16="http://schemas.microsoft.com/office/drawing/2014/main" id="{00000000-0008-0000-0100-00007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73" name="Picture 16" hidden="1">
          <a:extLst>
            <a:ext uri="{FF2B5EF4-FFF2-40B4-BE49-F238E27FC236}">
              <a16:creationId xmlns="" xmlns:a16="http://schemas.microsoft.com/office/drawing/2014/main" id="{00000000-0008-0000-0100-00007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74" name="Picture 17" hidden="1">
          <a:extLst>
            <a:ext uri="{FF2B5EF4-FFF2-40B4-BE49-F238E27FC236}">
              <a16:creationId xmlns="" xmlns:a16="http://schemas.microsoft.com/office/drawing/2014/main" id="{00000000-0008-0000-0100-00007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75" name="Picture 16" hidden="1">
          <a:extLst>
            <a:ext uri="{FF2B5EF4-FFF2-40B4-BE49-F238E27FC236}">
              <a16:creationId xmlns="" xmlns:a16="http://schemas.microsoft.com/office/drawing/2014/main" id="{00000000-0008-0000-0100-00007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76" name="Picture 17" hidden="1">
          <a:extLst>
            <a:ext uri="{FF2B5EF4-FFF2-40B4-BE49-F238E27FC236}">
              <a16:creationId xmlns="" xmlns:a16="http://schemas.microsoft.com/office/drawing/2014/main" id="{00000000-0008-0000-0100-00008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77" name="Picture 16" hidden="1">
          <a:extLst>
            <a:ext uri="{FF2B5EF4-FFF2-40B4-BE49-F238E27FC236}">
              <a16:creationId xmlns="" xmlns:a16="http://schemas.microsoft.com/office/drawing/2014/main" id="{00000000-0008-0000-0100-00008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78" name="Picture 17" hidden="1">
          <a:extLst>
            <a:ext uri="{FF2B5EF4-FFF2-40B4-BE49-F238E27FC236}">
              <a16:creationId xmlns="" xmlns:a16="http://schemas.microsoft.com/office/drawing/2014/main" id="{00000000-0008-0000-0100-00008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79" name="Picture 16" hidden="1">
          <a:extLst>
            <a:ext uri="{FF2B5EF4-FFF2-40B4-BE49-F238E27FC236}">
              <a16:creationId xmlns="" xmlns:a16="http://schemas.microsoft.com/office/drawing/2014/main" id="{00000000-0008-0000-0100-00008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80" name="Picture 17" hidden="1">
          <a:extLst>
            <a:ext uri="{FF2B5EF4-FFF2-40B4-BE49-F238E27FC236}">
              <a16:creationId xmlns="" xmlns:a16="http://schemas.microsoft.com/office/drawing/2014/main" id="{00000000-0008-0000-0100-00008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81" name="Picture 16" hidden="1">
          <a:extLst>
            <a:ext uri="{FF2B5EF4-FFF2-40B4-BE49-F238E27FC236}">
              <a16:creationId xmlns="" xmlns:a16="http://schemas.microsoft.com/office/drawing/2014/main" id="{00000000-0008-0000-0100-00008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82" name="Picture 17" hidden="1">
          <a:extLst>
            <a:ext uri="{FF2B5EF4-FFF2-40B4-BE49-F238E27FC236}">
              <a16:creationId xmlns="" xmlns:a16="http://schemas.microsoft.com/office/drawing/2014/main" id="{00000000-0008-0000-0100-00008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83" name="Picture 16" hidden="1">
          <a:extLst>
            <a:ext uri="{FF2B5EF4-FFF2-40B4-BE49-F238E27FC236}">
              <a16:creationId xmlns="" xmlns:a16="http://schemas.microsoft.com/office/drawing/2014/main" id="{00000000-0008-0000-0100-00008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84" name="Picture 17" hidden="1">
          <a:extLst>
            <a:ext uri="{FF2B5EF4-FFF2-40B4-BE49-F238E27FC236}">
              <a16:creationId xmlns="" xmlns:a16="http://schemas.microsoft.com/office/drawing/2014/main" id="{00000000-0008-0000-0100-00008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85" name="Picture 16" hidden="1">
          <a:extLst>
            <a:ext uri="{FF2B5EF4-FFF2-40B4-BE49-F238E27FC236}">
              <a16:creationId xmlns="" xmlns:a16="http://schemas.microsoft.com/office/drawing/2014/main" id="{00000000-0008-0000-0100-00008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86" name="Picture 17" hidden="1">
          <a:extLst>
            <a:ext uri="{FF2B5EF4-FFF2-40B4-BE49-F238E27FC236}">
              <a16:creationId xmlns="" xmlns:a16="http://schemas.microsoft.com/office/drawing/2014/main" id="{00000000-0008-0000-0100-00008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87" name="Picture 16" hidden="1">
          <a:extLst>
            <a:ext uri="{FF2B5EF4-FFF2-40B4-BE49-F238E27FC236}">
              <a16:creationId xmlns="" xmlns:a16="http://schemas.microsoft.com/office/drawing/2014/main" id="{00000000-0008-0000-0100-00008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88" name="Picture 17" hidden="1">
          <a:extLst>
            <a:ext uri="{FF2B5EF4-FFF2-40B4-BE49-F238E27FC236}">
              <a16:creationId xmlns="" xmlns:a16="http://schemas.microsoft.com/office/drawing/2014/main" id="{00000000-0008-0000-0100-00008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89" name="Picture 16" hidden="1">
          <a:extLst>
            <a:ext uri="{FF2B5EF4-FFF2-40B4-BE49-F238E27FC236}">
              <a16:creationId xmlns="" xmlns:a16="http://schemas.microsoft.com/office/drawing/2014/main" id="{00000000-0008-0000-0100-00008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90" name="Picture 17" hidden="1">
          <a:extLst>
            <a:ext uri="{FF2B5EF4-FFF2-40B4-BE49-F238E27FC236}">
              <a16:creationId xmlns="" xmlns:a16="http://schemas.microsoft.com/office/drawing/2014/main" id="{00000000-0008-0000-0100-00008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91" name="Picture 16" hidden="1">
          <a:extLst>
            <a:ext uri="{FF2B5EF4-FFF2-40B4-BE49-F238E27FC236}">
              <a16:creationId xmlns="" xmlns:a16="http://schemas.microsoft.com/office/drawing/2014/main" id="{00000000-0008-0000-0100-00008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92" name="Picture 17" hidden="1">
          <a:extLst>
            <a:ext uri="{FF2B5EF4-FFF2-40B4-BE49-F238E27FC236}">
              <a16:creationId xmlns="" xmlns:a16="http://schemas.microsoft.com/office/drawing/2014/main" id="{00000000-0008-0000-0100-00009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93" name="Picture 16" hidden="1">
          <a:extLst>
            <a:ext uri="{FF2B5EF4-FFF2-40B4-BE49-F238E27FC236}">
              <a16:creationId xmlns="" xmlns:a16="http://schemas.microsoft.com/office/drawing/2014/main" id="{00000000-0008-0000-0100-00009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94" name="Picture 17" hidden="1">
          <a:extLst>
            <a:ext uri="{FF2B5EF4-FFF2-40B4-BE49-F238E27FC236}">
              <a16:creationId xmlns="" xmlns:a16="http://schemas.microsoft.com/office/drawing/2014/main" id="{00000000-0008-0000-0100-00009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95" name="Picture 16" hidden="1">
          <a:extLst>
            <a:ext uri="{FF2B5EF4-FFF2-40B4-BE49-F238E27FC236}">
              <a16:creationId xmlns="" xmlns:a16="http://schemas.microsoft.com/office/drawing/2014/main" id="{00000000-0008-0000-0100-00009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295275</xdr:colOff>
      <xdr:row>114</xdr:row>
      <xdr:rowOff>38100</xdr:rowOff>
    </xdr:to>
    <xdr:pic>
      <xdr:nvPicPr>
        <xdr:cNvPr id="2196" name="Picture 17" hidden="1">
          <a:extLst>
            <a:ext uri="{FF2B5EF4-FFF2-40B4-BE49-F238E27FC236}">
              <a16:creationId xmlns="" xmlns:a16="http://schemas.microsoft.com/office/drawing/2014/main" id="{00000000-0008-0000-0100-00009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197" name="Picture 16" hidden="1">
          <a:extLst>
            <a:ext uri="{FF2B5EF4-FFF2-40B4-BE49-F238E27FC236}">
              <a16:creationId xmlns="" xmlns:a16="http://schemas.microsoft.com/office/drawing/2014/main" id="{00000000-0008-0000-0100-00009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198" name="Picture 17" hidden="1">
          <a:extLst>
            <a:ext uri="{FF2B5EF4-FFF2-40B4-BE49-F238E27FC236}">
              <a16:creationId xmlns="" xmlns:a16="http://schemas.microsoft.com/office/drawing/2014/main" id="{00000000-0008-0000-0100-00009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199" name="Picture 16" hidden="1">
          <a:extLst>
            <a:ext uri="{FF2B5EF4-FFF2-40B4-BE49-F238E27FC236}">
              <a16:creationId xmlns="" xmlns:a16="http://schemas.microsoft.com/office/drawing/2014/main" id="{00000000-0008-0000-0100-00009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00" name="Picture 17" hidden="1">
          <a:extLst>
            <a:ext uri="{FF2B5EF4-FFF2-40B4-BE49-F238E27FC236}">
              <a16:creationId xmlns="" xmlns:a16="http://schemas.microsoft.com/office/drawing/2014/main" id="{00000000-0008-0000-0100-00009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01" name="Picture 16" hidden="1">
          <a:extLst>
            <a:ext uri="{FF2B5EF4-FFF2-40B4-BE49-F238E27FC236}">
              <a16:creationId xmlns="" xmlns:a16="http://schemas.microsoft.com/office/drawing/2014/main" id="{00000000-0008-0000-0100-00009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02" name="Picture 17" hidden="1">
          <a:extLst>
            <a:ext uri="{FF2B5EF4-FFF2-40B4-BE49-F238E27FC236}">
              <a16:creationId xmlns="" xmlns:a16="http://schemas.microsoft.com/office/drawing/2014/main" id="{00000000-0008-0000-0100-00009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03" name="Picture 16" hidden="1">
          <a:extLst>
            <a:ext uri="{FF2B5EF4-FFF2-40B4-BE49-F238E27FC236}">
              <a16:creationId xmlns="" xmlns:a16="http://schemas.microsoft.com/office/drawing/2014/main" id="{00000000-0008-0000-0100-00009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04" name="Picture 17" hidden="1">
          <a:extLst>
            <a:ext uri="{FF2B5EF4-FFF2-40B4-BE49-F238E27FC236}">
              <a16:creationId xmlns="" xmlns:a16="http://schemas.microsoft.com/office/drawing/2014/main" id="{00000000-0008-0000-0100-00009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05" name="Picture 16" hidden="1">
          <a:extLst>
            <a:ext uri="{FF2B5EF4-FFF2-40B4-BE49-F238E27FC236}">
              <a16:creationId xmlns="" xmlns:a16="http://schemas.microsoft.com/office/drawing/2014/main" id="{00000000-0008-0000-0100-00009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06" name="Picture 17" hidden="1">
          <a:extLst>
            <a:ext uri="{FF2B5EF4-FFF2-40B4-BE49-F238E27FC236}">
              <a16:creationId xmlns="" xmlns:a16="http://schemas.microsoft.com/office/drawing/2014/main" id="{00000000-0008-0000-0100-00009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07" name="Picture 16" hidden="1">
          <a:extLst>
            <a:ext uri="{FF2B5EF4-FFF2-40B4-BE49-F238E27FC236}">
              <a16:creationId xmlns="" xmlns:a16="http://schemas.microsoft.com/office/drawing/2014/main" id="{00000000-0008-0000-0100-00009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08" name="Picture 17" hidden="1">
          <a:extLst>
            <a:ext uri="{FF2B5EF4-FFF2-40B4-BE49-F238E27FC236}">
              <a16:creationId xmlns="" xmlns:a16="http://schemas.microsoft.com/office/drawing/2014/main" id="{00000000-0008-0000-0100-0000A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09" name="Picture 16" hidden="1">
          <a:extLst>
            <a:ext uri="{FF2B5EF4-FFF2-40B4-BE49-F238E27FC236}">
              <a16:creationId xmlns="" xmlns:a16="http://schemas.microsoft.com/office/drawing/2014/main" id="{00000000-0008-0000-0100-0000A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10" name="Picture 17" hidden="1">
          <a:extLst>
            <a:ext uri="{FF2B5EF4-FFF2-40B4-BE49-F238E27FC236}">
              <a16:creationId xmlns="" xmlns:a16="http://schemas.microsoft.com/office/drawing/2014/main" id="{00000000-0008-0000-0100-0000A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11" name="Picture 16" hidden="1">
          <a:extLst>
            <a:ext uri="{FF2B5EF4-FFF2-40B4-BE49-F238E27FC236}">
              <a16:creationId xmlns="" xmlns:a16="http://schemas.microsoft.com/office/drawing/2014/main" id="{00000000-0008-0000-0100-0000A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12" name="Picture 17" hidden="1">
          <a:extLst>
            <a:ext uri="{FF2B5EF4-FFF2-40B4-BE49-F238E27FC236}">
              <a16:creationId xmlns="" xmlns:a16="http://schemas.microsoft.com/office/drawing/2014/main" id="{00000000-0008-0000-0100-0000A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13" name="Picture 16" hidden="1">
          <a:extLst>
            <a:ext uri="{FF2B5EF4-FFF2-40B4-BE49-F238E27FC236}">
              <a16:creationId xmlns="" xmlns:a16="http://schemas.microsoft.com/office/drawing/2014/main" id="{00000000-0008-0000-0100-0000A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14" name="Picture 17" hidden="1">
          <a:extLst>
            <a:ext uri="{FF2B5EF4-FFF2-40B4-BE49-F238E27FC236}">
              <a16:creationId xmlns="" xmlns:a16="http://schemas.microsoft.com/office/drawing/2014/main" id="{00000000-0008-0000-0100-0000A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15" name="Picture 16" hidden="1">
          <a:extLst>
            <a:ext uri="{FF2B5EF4-FFF2-40B4-BE49-F238E27FC236}">
              <a16:creationId xmlns="" xmlns:a16="http://schemas.microsoft.com/office/drawing/2014/main" id="{00000000-0008-0000-0100-0000A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16" name="Picture 17" hidden="1">
          <a:extLst>
            <a:ext uri="{FF2B5EF4-FFF2-40B4-BE49-F238E27FC236}">
              <a16:creationId xmlns="" xmlns:a16="http://schemas.microsoft.com/office/drawing/2014/main" id="{00000000-0008-0000-0100-0000A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17" name="Picture 16" hidden="1">
          <a:extLst>
            <a:ext uri="{FF2B5EF4-FFF2-40B4-BE49-F238E27FC236}">
              <a16:creationId xmlns="" xmlns:a16="http://schemas.microsoft.com/office/drawing/2014/main" id="{00000000-0008-0000-0100-0000A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18" name="Picture 17" hidden="1">
          <a:extLst>
            <a:ext uri="{FF2B5EF4-FFF2-40B4-BE49-F238E27FC236}">
              <a16:creationId xmlns="" xmlns:a16="http://schemas.microsoft.com/office/drawing/2014/main" id="{00000000-0008-0000-0100-0000A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19" name="Picture 16" hidden="1">
          <a:extLst>
            <a:ext uri="{FF2B5EF4-FFF2-40B4-BE49-F238E27FC236}">
              <a16:creationId xmlns="" xmlns:a16="http://schemas.microsoft.com/office/drawing/2014/main" id="{00000000-0008-0000-0100-0000A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20" name="Picture 17" hidden="1">
          <a:extLst>
            <a:ext uri="{FF2B5EF4-FFF2-40B4-BE49-F238E27FC236}">
              <a16:creationId xmlns="" xmlns:a16="http://schemas.microsoft.com/office/drawing/2014/main" id="{00000000-0008-0000-0100-0000A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21" name="Picture 16" hidden="1">
          <a:extLst>
            <a:ext uri="{FF2B5EF4-FFF2-40B4-BE49-F238E27FC236}">
              <a16:creationId xmlns="" xmlns:a16="http://schemas.microsoft.com/office/drawing/2014/main" id="{00000000-0008-0000-0100-0000A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22" name="Picture 17" hidden="1">
          <a:extLst>
            <a:ext uri="{FF2B5EF4-FFF2-40B4-BE49-F238E27FC236}">
              <a16:creationId xmlns="" xmlns:a16="http://schemas.microsoft.com/office/drawing/2014/main" id="{00000000-0008-0000-0100-0000A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23" name="Picture 16" hidden="1">
          <a:extLst>
            <a:ext uri="{FF2B5EF4-FFF2-40B4-BE49-F238E27FC236}">
              <a16:creationId xmlns="" xmlns:a16="http://schemas.microsoft.com/office/drawing/2014/main" id="{00000000-0008-0000-0100-0000A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24" name="Picture 17" hidden="1">
          <a:extLst>
            <a:ext uri="{FF2B5EF4-FFF2-40B4-BE49-F238E27FC236}">
              <a16:creationId xmlns="" xmlns:a16="http://schemas.microsoft.com/office/drawing/2014/main" id="{00000000-0008-0000-0100-0000B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25" name="Picture 16" hidden="1">
          <a:extLst>
            <a:ext uri="{FF2B5EF4-FFF2-40B4-BE49-F238E27FC236}">
              <a16:creationId xmlns="" xmlns:a16="http://schemas.microsoft.com/office/drawing/2014/main" id="{00000000-0008-0000-0100-0000B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26" name="Picture 17" hidden="1">
          <a:extLst>
            <a:ext uri="{FF2B5EF4-FFF2-40B4-BE49-F238E27FC236}">
              <a16:creationId xmlns="" xmlns:a16="http://schemas.microsoft.com/office/drawing/2014/main" id="{00000000-0008-0000-0100-0000B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27" name="Picture 16" hidden="1">
          <a:extLst>
            <a:ext uri="{FF2B5EF4-FFF2-40B4-BE49-F238E27FC236}">
              <a16:creationId xmlns="" xmlns:a16="http://schemas.microsoft.com/office/drawing/2014/main" id="{00000000-0008-0000-0100-0000B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28" name="Picture 17" hidden="1">
          <a:extLst>
            <a:ext uri="{FF2B5EF4-FFF2-40B4-BE49-F238E27FC236}">
              <a16:creationId xmlns="" xmlns:a16="http://schemas.microsoft.com/office/drawing/2014/main" id="{00000000-0008-0000-0100-0000B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29" name="Picture 16" hidden="1">
          <a:extLst>
            <a:ext uri="{FF2B5EF4-FFF2-40B4-BE49-F238E27FC236}">
              <a16:creationId xmlns="" xmlns:a16="http://schemas.microsoft.com/office/drawing/2014/main" id="{00000000-0008-0000-0100-0000B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30" name="Picture 17" hidden="1">
          <a:extLst>
            <a:ext uri="{FF2B5EF4-FFF2-40B4-BE49-F238E27FC236}">
              <a16:creationId xmlns="" xmlns:a16="http://schemas.microsoft.com/office/drawing/2014/main" id="{00000000-0008-0000-0100-0000B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31" name="Picture 16" hidden="1">
          <a:extLst>
            <a:ext uri="{FF2B5EF4-FFF2-40B4-BE49-F238E27FC236}">
              <a16:creationId xmlns="" xmlns:a16="http://schemas.microsoft.com/office/drawing/2014/main" id="{00000000-0008-0000-0100-0000B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32" name="Picture 17" hidden="1">
          <a:extLst>
            <a:ext uri="{FF2B5EF4-FFF2-40B4-BE49-F238E27FC236}">
              <a16:creationId xmlns="" xmlns:a16="http://schemas.microsoft.com/office/drawing/2014/main" id="{00000000-0008-0000-0100-0000B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33" name="Picture 16" hidden="1">
          <a:extLst>
            <a:ext uri="{FF2B5EF4-FFF2-40B4-BE49-F238E27FC236}">
              <a16:creationId xmlns="" xmlns:a16="http://schemas.microsoft.com/office/drawing/2014/main" id="{00000000-0008-0000-0100-0000B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34" name="Picture 17" hidden="1">
          <a:extLst>
            <a:ext uri="{FF2B5EF4-FFF2-40B4-BE49-F238E27FC236}">
              <a16:creationId xmlns="" xmlns:a16="http://schemas.microsoft.com/office/drawing/2014/main" id="{00000000-0008-0000-0100-0000B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35" name="Picture 16" hidden="1">
          <a:extLst>
            <a:ext uri="{FF2B5EF4-FFF2-40B4-BE49-F238E27FC236}">
              <a16:creationId xmlns="" xmlns:a16="http://schemas.microsoft.com/office/drawing/2014/main" id="{00000000-0008-0000-0100-0000B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36" name="Picture 17" hidden="1">
          <a:extLst>
            <a:ext uri="{FF2B5EF4-FFF2-40B4-BE49-F238E27FC236}">
              <a16:creationId xmlns="" xmlns:a16="http://schemas.microsoft.com/office/drawing/2014/main" id="{00000000-0008-0000-0100-0000B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37" name="Picture 16" hidden="1">
          <a:extLst>
            <a:ext uri="{FF2B5EF4-FFF2-40B4-BE49-F238E27FC236}">
              <a16:creationId xmlns="" xmlns:a16="http://schemas.microsoft.com/office/drawing/2014/main" id="{00000000-0008-0000-0100-0000B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38" name="Picture 17" hidden="1">
          <a:extLst>
            <a:ext uri="{FF2B5EF4-FFF2-40B4-BE49-F238E27FC236}">
              <a16:creationId xmlns="" xmlns:a16="http://schemas.microsoft.com/office/drawing/2014/main" id="{00000000-0008-0000-0100-0000B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39" name="Picture 16" hidden="1">
          <a:extLst>
            <a:ext uri="{FF2B5EF4-FFF2-40B4-BE49-F238E27FC236}">
              <a16:creationId xmlns="" xmlns:a16="http://schemas.microsoft.com/office/drawing/2014/main" id="{00000000-0008-0000-0100-0000B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40" name="Picture 17" hidden="1">
          <a:extLst>
            <a:ext uri="{FF2B5EF4-FFF2-40B4-BE49-F238E27FC236}">
              <a16:creationId xmlns="" xmlns:a16="http://schemas.microsoft.com/office/drawing/2014/main" id="{00000000-0008-0000-0100-0000C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41" name="Picture 16" hidden="1">
          <a:extLst>
            <a:ext uri="{FF2B5EF4-FFF2-40B4-BE49-F238E27FC236}">
              <a16:creationId xmlns="" xmlns:a16="http://schemas.microsoft.com/office/drawing/2014/main" id="{00000000-0008-0000-0100-0000C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42" name="Picture 17" hidden="1">
          <a:extLst>
            <a:ext uri="{FF2B5EF4-FFF2-40B4-BE49-F238E27FC236}">
              <a16:creationId xmlns="" xmlns:a16="http://schemas.microsoft.com/office/drawing/2014/main" id="{00000000-0008-0000-0100-0000C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43" name="Picture 16" hidden="1">
          <a:extLst>
            <a:ext uri="{FF2B5EF4-FFF2-40B4-BE49-F238E27FC236}">
              <a16:creationId xmlns="" xmlns:a16="http://schemas.microsoft.com/office/drawing/2014/main" id="{00000000-0008-0000-0100-0000C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44" name="Picture 17" hidden="1">
          <a:extLst>
            <a:ext uri="{FF2B5EF4-FFF2-40B4-BE49-F238E27FC236}">
              <a16:creationId xmlns="" xmlns:a16="http://schemas.microsoft.com/office/drawing/2014/main" id="{00000000-0008-0000-0100-0000C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45" name="Picture 16" hidden="1">
          <a:extLst>
            <a:ext uri="{FF2B5EF4-FFF2-40B4-BE49-F238E27FC236}">
              <a16:creationId xmlns="" xmlns:a16="http://schemas.microsoft.com/office/drawing/2014/main" id="{00000000-0008-0000-0100-0000C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46" name="Picture 17" hidden="1">
          <a:extLst>
            <a:ext uri="{FF2B5EF4-FFF2-40B4-BE49-F238E27FC236}">
              <a16:creationId xmlns="" xmlns:a16="http://schemas.microsoft.com/office/drawing/2014/main" id="{00000000-0008-0000-0100-0000C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47" name="Picture 16" hidden="1">
          <a:extLst>
            <a:ext uri="{FF2B5EF4-FFF2-40B4-BE49-F238E27FC236}">
              <a16:creationId xmlns="" xmlns:a16="http://schemas.microsoft.com/office/drawing/2014/main" id="{00000000-0008-0000-0100-0000C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48" name="Picture 17" hidden="1">
          <a:extLst>
            <a:ext uri="{FF2B5EF4-FFF2-40B4-BE49-F238E27FC236}">
              <a16:creationId xmlns="" xmlns:a16="http://schemas.microsoft.com/office/drawing/2014/main" id="{00000000-0008-0000-0100-0000C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49" name="Picture 16" hidden="1">
          <a:extLst>
            <a:ext uri="{FF2B5EF4-FFF2-40B4-BE49-F238E27FC236}">
              <a16:creationId xmlns="" xmlns:a16="http://schemas.microsoft.com/office/drawing/2014/main" id="{00000000-0008-0000-0100-0000C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50" name="Picture 17" hidden="1">
          <a:extLst>
            <a:ext uri="{FF2B5EF4-FFF2-40B4-BE49-F238E27FC236}">
              <a16:creationId xmlns="" xmlns:a16="http://schemas.microsoft.com/office/drawing/2014/main" id="{00000000-0008-0000-0100-0000C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51" name="Picture 16" hidden="1">
          <a:extLst>
            <a:ext uri="{FF2B5EF4-FFF2-40B4-BE49-F238E27FC236}">
              <a16:creationId xmlns="" xmlns:a16="http://schemas.microsoft.com/office/drawing/2014/main" id="{00000000-0008-0000-0100-0000C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52" name="Picture 17" hidden="1">
          <a:extLst>
            <a:ext uri="{FF2B5EF4-FFF2-40B4-BE49-F238E27FC236}">
              <a16:creationId xmlns="" xmlns:a16="http://schemas.microsoft.com/office/drawing/2014/main" id="{00000000-0008-0000-0100-0000C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53" name="Picture 16" hidden="1">
          <a:extLst>
            <a:ext uri="{FF2B5EF4-FFF2-40B4-BE49-F238E27FC236}">
              <a16:creationId xmlns="" xmlns:a16="http://schemas.microsoft.com/office/drawing/2014/main" id="{00000000-0008-0000-0100-0000C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54" name="Picture 17" hidden="1">
          <a:extLst>
            <a:ext uri="{FF2B5EF4-FFF2-40B4-BE49-F238E27FC236}">
              <a16:creationId xmlns="" xmlns:a16="http://schemas.microsoft.com/office/drawing/2014/main" id="{00000000-0008-0000-0100-0000C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55" name="Picture 16" hidden="1">
          <a:extLst>
            <a:ext uri="{FF2B5EF4-FFF2-40B4-BE49-F238E27FC236}">
              <a16:creationId xmlns="" xmlns:a16="http://schemas.microsoft.com/office/drawing/2014/main" id="{00000000-0008-0000-0100-0000C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56" name="Picture 17" hidden="1">
          <a:extLst>
            <a:ext uri="{FF2B5EF4-FFF2-40B4-BE49-F238E27FC236}">
              <a16:creationId xmlns="" xmlns:a16="http://schemas.microsoft.com/office/drawing/2014/main" id="{00000000-0008-0000-0100-0000D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57" name="Picture 16" hidden="1">
          <a:extLst>
            <a:ext uri="{FF2B5EF4-FFF2-40B4-BE49-F238E27FC236}">
              <a16:creationId xmlns="" xmlns:a16="http://schemas.microsoft.com/office/drawing/2014/main" id="{00000000-0008-0000-0100-0000D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58" name="Picture 17" hidden="1">
          <a:extLst>
            <a:ext uri="{FF2B5EF4-FFF2-40B4-BE49-F238E27FC236}">
              <a16:creationId xmlns="" xmlns:a16="http://schemas.microsoft.com/office/drawing/2014/main" id="{00000000-0008-0000-0100-0000D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59" name="Picture 16" hidden="1">
          <a:extLst>
            <a:ext uri="{FF2B5EF4-FFF2-40B4-BE49-F238E27FC236}">
              <a16:creationId xmlns="" xmlns:a16="http://schemas.microsoft.com/office/drawing/2014/main" id="{00000000-0008-0000-0100-0000D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60" name="Picture 17" hidden="1">
          <a:extLst>
            <a:ext uri="{FF2B5EF4-FFF2-40B4-BE49-F238E27FC236}">
              <a16:creationId xmlns="" xmlns:a16="http://schemas.microsoft.com/office/drawing/2014/main" id="{00000000-0008-0000-0100-0000D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61" name="Picture 16" hidden="1">
          <a:extLst>
            <a:ext uri="{FF2B5EF4-FFF2-40B4-BE49-F238E27FC236}">
              <a16:creationId xmlns="" xmlns:a16="http://schemas.microsoft.com/office/drawing/2014/main" id="{00000000-0008-0000-0100-0000D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62" name="Picture 17" hidden="1">
          <a:extLst>
            <a:ext uri="{FF2B5EF4-FFF2-40B4-BE49-F238E27FC236}">
              <a16:creationId xmlns="" xmlns:a16="http://schemas.microsoft.com/office/drawing/2014/main" id="{00000000-0008-0000-0100-0000D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63" name="Picture 16" hidden="1">
          <a:extLst>
            <a:ext uri="{FF2B5EF4-FFF2-40B4-BE49-F238E27FC236}">
              <a16:creationId xmlns="" xmlns:a16="http://schemas.microsoft.com/office/drawing/2014/main" id="{00000000-0008-0000-0100-0000D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64" name="Picture 17" hidden="1">
          <a:extLst>
            <a:ext uri="{FF2B5EF4-FFF2-40B4-BE49-F238E27FC236}">
              <a16:creationId xmlns="" xmlns:a16="http://schemas.microsoft.com/office/drawing/2014/main" id="{00000000-0008-0000-0100-0000D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65" name="Picture 16" hidden="1">
          <a:extLst>
            <a:ext uri="{FF2B5EF4-FFF2-40B4-BE49-F238E27FC236}">
              <a16:creationId xmlns="" xmlns:a16="http://schemas.microsoft.com/office/drawing/2014/main" id="{00000000-0008-0000-0100-0000D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66" name="Picture 17" hidden="1">
          <a:extLst>
            <a:ext uri="{FF2B5EF4-FFF2-40B4-BE49-F238E27FC236}">
              <a16:creationId xmlns="" xmlns:a16="http://schemas.microsoft.com/office/drawing/2014/main" id="{00000000-0008-0000-0100-0000D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67" name="Picture 16" hidden="1">
          <a:extLst>
            <a:ext uri="{FF2B5EF4-FFF2-40B4-BE49-F238E27FC236}">
              <a16:creationId xmlns="" xmlns:a16="http://schemas.microsoft.com/office/drawing/2014/main" id="{00000000-0008-0000-0100-0000D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68" name="Picture 17" hidden="1">
          <a:extLst>
            <a:ext uri="{FF2B5EF4-FFF2-40B4-BE49-F238E27FC236}">
              <a16:creationId xmlns="" xmlns:a16="http://schemas.microsoft.com/office/drawing/2014/main" id="{00000000-0008-0000-0100-0000D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69" name="Picture 16" hidden="1">
          <a:extLst>
            <a:ext uri="{FF2B5EF4-FFF2-40B4-BE49-F238E27FC236}">
              <a16:creationId xmlns="" xmlns:a16="http://schemas.microsoft.com/office/drawing/2014/main" id="{00000000-0008-0000-0100-0000D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70" name="Picture 17" hidden="1">
          <a:extLst>
            <a:ext uri="{FF2B5EF4-FFF2-40B4-BE49-F238E27FC236}">
              <a16:creationId xmlns="" xmlns:a16="http://schemas.microsoft.com/office/drawing/2014/main" id="{00000000-0008-0000-0100-0000D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71" name="Picture 16" hidden="1">
          <a:extLst>
            <a:ext uri="{FF2B5EF4-FFF2-40B4-BE49-F238E27FC236}">
              <a16:creationId xmlns="" xmlns:a16="http://schemas.microsoft.com/office/drawing/2014/main" id="{00000000-0008-0000-0100-0000D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72" name="Picture 17" hidden="1">
          <a:extLst>
            <a:ext uri="{FF2B5EF4-FFF2-40B4-BE49-F238E27FC236}">
              <a16:creationId xmlns="" xmlns:a16="http://schemas.microsoft.com/office/drawing/2014/main" id="{00000000-0008-0000-0100-0000E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73" name="Picture 16" hidden="1">
          <a:extLst>
            <a:ext uri="{FF2B5EF4-FFF2-40B4-BE49-F238E27FC236}">
              <a16:creationId xmlns="" xmlns:a16="http://schemas.microsoft.com/office/drawing/2014/main" id="{00000000-0008-0000-0100-0000E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74" name="Picture 17" hidden="1">
          <a:extLst>
            <a:ext uri="{FF2B5EF4-FFF2-40B4-BE49-F238E27FC236}">
              <a16:creationId xmlns="" xmlns:a16="http://schemas.microsoft.com/office/drawing/2014/main" id="{00000000-0008-0000-0100-0000E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75" name="Picture 16" hidden="1">
          <a:extLst>
            <a:ext uri="{FF2B5EF4-FFF2-40B4-BE49-F238E27FC236}">
              <a16:creationId xmlns="" xmlns:a16="http://schemas.microsoft.com/office/drawing/2014/main" id="{00000000-0008-0000-0100-0000E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76" name="Picture 17" hidden="1">
          <a:extLst>
            <a:ext uri="{FF2B5EF4-FFF2-40B4-BE49-F238E27FC236}">
              <a16:creationId xmlns="" xmlns:a16="http://schemas.microsoft.com/office/drawing/2014/main" id="{00000000-0008-0000-0100-0000E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77" name="Picture 16" hidden="1">
          <a:extLst>
            <a:ext uri="{FF2B5EF4-FFF2-40B4-BE49-F238E27FC236}">
              <a16:creationId xmlns="" xmlns:a16="http://schemas.microsoft.com/office/drawing/2014/main" id="{00000000-0008-0000-0100-0000E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78" name="Picture 17" hidden="1">
          <a:extLst>
            <a:ext uri="{FF2B5EF4-FFF2-40B4-BE49-F238E27FC236}">
              <a16:creationId xmlns="" xmlns:a16="http://schemas.microsoft.com/office/drawing/2014/main" id="{00000000-0008-0000-0100-0000E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79" name="Picture 16" hidden="1">
          <a:extLst>
            <a:ext uri="{FF2B5EF4-FFF2-40B4-BE49-F238E27FC236}">
              <a16:creationId xmlns="" xmlns:a16="http://schemas.microsoft.com/office/drawing/2014/main" id="{00000000-0008-0000-0100-0000E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80" name="Picture 17" hidden="1">
          <a:extLst>
            <a:ext uri="{FF2B5EF4-FFF2-40B4-BE49-F238E27FC236}">
              <a16:creationId xmlns="" xmlns:a16="http://schemas.microsoft.com/office/drawing/2014/main" id="{00000000-0008-0000-0100-0000E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81" name="Picture 16" hidden="1">
          <a:extLst>
            <a:ext uri="{FF2B5EF4-FFF2-40B4-BE49-F238E27FC236}">
              <a16:creationId xmlns="" xmlns:a16="http://schemas.microsoft.com/office/drawing/2014/main" id="{00000000-0008-0000-0100-0000E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82" name="Picture 17" hidden="1">
          <a:extLst>
            <a:ext uri="{FF2B5EF4-FFF2-40B4-BE49-F238E27FC236}">
              <a16:creationId xmlns="" xmlns:a16="http://schemas.microsoft.com/office/drawing/2014/main" id="{00000000-0008-0000-0100-0000E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83" name="Picture 16" hidden="1">
          <a:extLst>
            <a:ext uri="{FF2B5EF4-FFF2-40B4-BE49-F238E27FC236}">
              <a16:creationId xmlns="" xmlns:a16="http://schemas.microsoft.com/office/drawing/2014/main" id="{00000000-0008-0000-0100-0000E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84" name="Picture 17" hidden="1">
          <a:extLst>
            <a:ext uri="{FF2B5EF4-FFF2-40B4-BE49-F238E27FC236}">
              <a16:creationId xmlns="" xmlns:a16="http://schemas.microsoft.com/office/drawing/2014/main" id="{00000000-0008-0000-0100-0000E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85" name="Picture 16" hidden="1">
          <a:extLst>
            <a:ext uri="{FF2B5EF4-FFF2-40B4-BE49-F238E27FC236}">
              <a16:creationId xmlns="" xmlns:a16="http://schemas.microsoft.com/office/drawing/2014/main" id="{00000000-0008-0000-0100-0000E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86" name="Picture 17" hidden="1">
          <a:extLst>
            <a:ext uri="{FF2B5EF4-FFF2-40B4-BE49-F238E27FC236}">
              <a16:creationId xmlns="" xmlns:a16="http://schemas.microsoft.com/office/drawing/2014/main" id="{00000000-0008-0000-0100-0000E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87" name="Picture 16" hidden="1">
          <a:extLst>
            <a:ext uri="{FF2B5EF4-FFF2-40B4-BE49-F238E27FC236}">
              <a16:creationId xmlns="" xmlns:a16="http://schemas.microsoft.com/office/drawing/2014/main" id="{00000000-0008-0000-0100-0000E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88" name="Picture 17" hidden="1">
          <a:extLst>
            <a:ext uri="{FF2B5EF4-FFF2-40B4-BE49-F238E27FC236}">
              <a16:creationId xmlns="" xmlns:a16="http://schemas.microsoft.com/office/drawing/2014/main" id="{00000000-0008-0000-0100-0000F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89" name="Picture 16" hidden="1">
          <a:extLst>
            <a:ext uri="{FF2B5EF4-FFF2-40B4-BE49-F238E27FC236}">
              <a16:creationId xmlns="" xmlns:a16="http://schemas.microsoft.com/office/drawing/2014/main" id="{00000000-0008-0000-0100-0000F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90" name="Picture 17" hidden="1">
          <a:extLst>
            <a:ext uri="{FF2B5EF4-FFF2-40B4-BE49-F238E27FC236}">
              <a16:creationId xmlns="" xmlns:a16="http://schemas.microsoft.com/office/drawing/2014/main" id="{00000000-0008-0000-0100-0000F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91" name="Picture 16" hidden="1">
          <a:extLst>
            <a:ext uri="{FF2B5EF4-FFF2-40B4-BE49-F238E27FC236}">
              <a16:creationId xmlns="" xmlns:a16="http://schemas.microsoft.com/office/drawing/2014/main" id="{00000000-0008-0000-0100-0000F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92" name="Picture 17" hidden="1">
          <a:extLst>
            <a:ext uri="{FF2B5EF4-FFF2-40B4-BE49-F238E27FC236}">
              <a16:creationId xmlns="" xmlns:a16="http://schemas.microsoft.com/office/drawing/2014/main" id="{00000000-0008-0000-0100-0000F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93" name="Picture 16" hidden="1">
          <a:extLst>
            <a:ext uri="{FF2B5EF4-FFF2-40B4-BE49-F238E27FC236}">
              <a16:creationId xmlns="" xmlns:a16="http://schemas.microsoft.com/office/drawing/2014/main" id="{00000000-0008-0000-0100-0000F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94" name="Picture 17" hidden="1">
          <a:extLst>
            <a:ext uri="{FF2B5EF4-FFF2-40B4-BE49-F238E27FC236}">
              <a16:creationId xmlns="" xmlns:a16="http://schemas.microsoft.com/office/drawing/2014/main" id="{00000000-0008-0000-0100-0000F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95" name="Picture 16" hidden="1">
          <a:extLst>
            <a:ext uri="{FF2B5EF4-FFF2-40B4-BE49-F238E27FC236}">
              <a16:creationId xmlns="" xmlns:a16="http://schemas.microsoft.com/office/drawing/2014/main" id="{00000000-0008-0000-0100-0000F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96" name="Picture 17" hidden="1">
          <a:extLst>
            <a:ext uri="{FF2B5EF4-FFF2-40B4-BE49-F238E27FC236}">
              <a16:creationId xmlns="" xmlns:a16="http://schemas.microsoft.com/office/drawing/2014/main" id="{00000000-0008-0000-0100-0000F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97" name="Picture 16" hidden="1">
          <a:extLst>
            <a:ext uri="{FF2B5EF4-FFF2-40B4-BE49-F238E27FC236}">
              <a16:creationId xmlns="" xmlns:a16="http://schemas.microsoft.com/office/drawing/2014/main" id="{00000000-0008-0000-0100-0000F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98" name="Picture 17" hidden="1">
          <a:extLst>
            <a:ext uri="{FF2B5EF4-FFF2-40B4-BE49-F238E27FC236}">
              <a16:creationId xmlns="" xmlns:a16="http://schemas.microsoft.com/office/drawing/2014/main" id="{00000000-0008-0000-0100-0000F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299" name="Picture 16" hidden="1">
          <a:extLst>
            <a:ext uri="{FF2B5EF4-FFF2-40B4-BE49-F238E27FC236}">
              <a16:creationId xmlns="" xmlns:a16="http://schemas.microsoft.com/office/drawing/2014/main" id="{00000000-0008-0000-0100-0000F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00" name="Picture 17" hidden="1">
          <a:extLst>
            <a:ext uri="{FF2B5EF4-FFF2-40B4-BE49-F238E27FC236}">
              <a16:creationId xmlns="" xmlns:a16="http://schemas.microsoft.com/office/drawing/2014/main" id="{00000000-0008-0000-0100-0000F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01" name="Picture 16" hidden="1">
          <a:extLst>
            <a:ext uri="{FF2B5EF4-FFF2-40B4-BE49-F238E27FC236}">
              <a16:creationId xmlns="" xmlns:a16="http://schemas.microsoft.com/office/drawing/2014/main" id="{00000000-0008-0000-0100-0000F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02" name="Picture 17" hidden="1">
          <a:extLst>
            <a:ext uri="{FF2B5EF4-FFF2-40B4-BE49-F238E27FC236}">
              <a16:creationId xmlns="" xmlns:a16="http://schemas.microsoft.com/office/drawing/2014/main" id="{00000000-0008-0000-0100-0000F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03" name="Picture 16" hidden="1">
          <a:extLst>
            <a:ext uri="{FF2B5EF4-FFF2-40B4-BE49-F238E27FC236}">
              <a16:creationId xmlns="" xmlns:a16="http://schemas.microsoft.com/office/drawing/2014/main" id="{00000000-0008-0000-0100-0000F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04" name="Picture 17" hidden="1">
          <a:extLst>
            <a:ext uri="{FF2B5EF4-FFF2-40B4-BE49-F238E27FC236}">
              <a16:creationId xmlns="" xmlns:a16="http://schemas.microsoft.com/office/drawing/2014/main" id="{00000000-0008-0000-0100-00000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05" name="Picture 16" hidden="1">
          <a:extLst>
            <a:ext uri="{FF2B5EF4-FFF2-40B4-BE49-F238E27FC236}">
              <a16:creationId xmlns="" xmlns:a16="http://schemas.microsoft.com/office/drawing/2014/main" id="{00000000-0008-0000-0100-00000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06" name="Picture 17" hidden="1">
          <a:extLst>
            <a:ext uri="{FF2B5EF4-FFF2-40B4-BE49-F238E27FC236}">
              <a16:creationId xmlns="" xmlns:a16="http://schemas.microsoft.com/office/drawing/2014/main" id="{00000000-0008-0000-0100-00000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07" name="Picture 16" hidden="1">
          <a:extLst>
            <a:ext uri="{FF2B5EF4-FFF2-40B4-BE49-F238E27FC236}">
              <a16:creationId xmlns="" xmlns:a16="http://schemas.microsoft.com/office/drawing/2014/main" id="{00000000-0008-0000-0100-00000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08" name="Picture 17" hidden="1">
          <a:extLst>
            <a:ext uri="{FF2B5EF4-FFF2-40B4-BE49-F238E27FC236}">
              <a16:creationId xmlns="" xmlns:a16="http://schemas.microsoft.com/office/drawing/2014/main" id="{00000000-0008-0000-0100-00000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09" name="Picture 16" hidden="1">
          <a:extLst>
            <a:ext uri="{FF2B5EF4-FFF2-40B4-BE49-F238E27FC236}">
              <a16:creationId xmlns="" xmlns:a16="http://schemas.microsoft.com/office/drawing/2014/main" id="{00000000-0008-0000-0100-00000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10" name="Picture 17" hidden="1">
          <a:extLst>
            <a:ext uri="{FF2B5EF4-FFF2-40B4-BE49-F238E27FC236}">
              <a16:creationId xmlns="" xmlns:a16="http://schemas.microsoft.com/office/drawing/2014/main" id="{00000000-0008-0000-0100-00000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11" name="Picture 16" hidden="1">
          <a:extLst>
            <a:ext uri="{FF2B5EF4-FFF2-40B4-BE49-F238E27FC236}">
              <a16:creationId xmlns="" xmlns:a16="http://schemas.microsoft.com/office/drawing/2014/main" id="{00000000-0008-0000-0100-00000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12" name="Picture 17" hidden="1">
          <a:extLst>
            <a:ext uri="{FF2B5EF4-FFF2-40B4-BE49-F238E27FC236}">
              <a16:creationId xmlns="" xmlns:a16="http://schemas.microsoft.com/office/drawing/2014/main" id="{00000000-0008-0000-0100-00000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13" name="Picture 16" hidden="1">
          <a:extLst>
            <a:ext uri="{FF2B5EF4-FFF2-40B4-BE49-F238E27FC236}">
              <a16:creationId xmlns="" xmlns:a16="http://schemas.microsoft.com/office/drawing/2014/main" id="{00000000-0008-0000-0100-00000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14" name="Picture 17" hidden="1">
          <a:extLst>
            <a:ext uri="{FF2B5EF4-FFF2-40B4-BE49-F238E27FC236}">
              <a16:creationId xmlns="" xmlns:a16="http://schemas.microsoft.com/office/drawing/2014/main" id="{00000000-0008-0000-0100-00000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15" name="Picture 16" hidden="1">
          <a:extLst>
            <a:ext uri="{FF2B5EF4-FFF2-40B4-BE49-F238E27FC236}">
              <a16:creationId xmlns="" xmlns:a16="http://schemas.microsoft.com/office/drawing/2014/main" id="{00000000-0008-0000-0100-00000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16" name="Picture 17" hidden="1">
          <a:extLst>
            <a:ext uri="{FF2B5EF4-FFF2-40B4-BE49-F238E27FC236}">
              <a16:creationId xmlns="" xmlns:a16="http://schemas.microsoft.com/office/drawing/2014/main" id="{00000000-0008-0000-0100-00000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17" name="Picture 16" hidden="1">
          <a:extLst>
            <a:ext uri="{FF2B5EF4-FFF2-40B4-BE49-F238E27FC236}">
              <a16:creationId xmlns="" xmlns:a16="http://schemas.microsoft.com/office/drawing/2014/main" id="{00000000-0008-0000-0100-00000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18" name="Picture 17" hidden="1">
          <a:extLst>
            <a:ext uri="{FF2B5EF4-FFF2-40B4-BE49-F238E27FC236}">
              <a16:creationId xmlns="" xmlns:a16="http://schemas.microsoft.com/office/drawing/2014/main" id="{00000000-0008-0000-0100-00000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19" name="Picture 16" hidden="1">
          <a:extLst>
            <a:ext uri="{FF2B5EF4-FFF2-40B4-BE49-F238E27FC236}">
              <a16:creationId xmlns="" xmlns:a16="http://schemas.microsoft.com/office/drawing/2014/main" id="{00000000-0008-0000-0100-00000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20" name="Picture 17" hidden="1">
          <a:extLst>
            <a:ext uri="{FF2B5EF4-FFF2-40B4-BE49-F238E27FC236}">
              <a16:creationId xmlns="" xmlns:a16="http://schemas.microsoft.com/office/drawing/2014/main" id="{00000000-0008-0000-0100-00001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21" name="Picture 16" hidden="1">
          <a:extLst>
            <a:ext uri="{FF2B5EF4-FFF2-40B4-BE49-F238E27FC236}">
              <a16:creationId xmlns="" xmlns:a16="http://schemas.microsoft.com/office/drawing/2014/main" id="{00000000-0008-0000-0100-00001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22" name="Picture 17" hidden="1">
          <a:extLst>
            <a:ext uri="{FF2B5EF4-FFF2-40B4-BE49-F238E27FC236}">
              <a16:creationId xmlns="" xmlns:a16="http://schemas.microsoft.com/office/drawing/2014/main" id="{00000000-0008-0000-0100-00001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23" name="Picture 16" hidden="1">
          <a:extLst>
            <a:ext uri="{FF2B5EF4-FFF2-40B4-BE49-F238E27FC236}">
              <a16:creationId xmlns="" xmlns:a16="http://schemas.microsoft.com/office/drawing/2014/main" id="{00000000-0008-0000-0100-00001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24" name="Picture 17" hidden="1">
          <a:extLst>
            <a:ext uri="{FF2B5EF4-FFF2-40B4-BE49-F238E27FC236}">
              <a16:creationId xmlns="" xmlns:a16="http://schemas.microsoft.com/office/drawing/2014/main" id="{00000000-0008-0000-0100-00001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25" name="Picture 16" hidden="1">
          <a:extLst>
            <a:ext uri="{FF2B5EF4-FFF2-40B4-BE49-F238E27FC236}">
              <a16:creationId xmlns="" xmlns:a16="http://schemas.microsoft.com/office/drawing/2014/main" id="{00000000-0008-0000-0100-00001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26" name="Picture 17" hidden="1">
          <a:extLst>
            <a:ext uri="{FF2B5EF4-FFF2-40B4-BE49-F238E27FC236}">
              <a16:creationId xmlns="" xmlns:a16="http://schemas.microsoft.com/office/drawing/2014/main" id="{00000000-0008-0000-0100-00001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27" name="Picture 16" hidden="1">
          <a:extLst>
            <a:ext uri="{FF2B5EF4-FFF2-40B4-BE49-F238E27FC236}">
              <a16:creationId xmlns="" xmlns:a16="http://schemas.microsoft.com/office/drawing/2014/main" id="{00000000-0008-0000-0100-00001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28" name="Picture 17" hidden="1">
          <a:extLst>
            <a:ext uri="{FF2B5EF4-FFF2-40B4-BE49-F238E27FC236}">
              <a16:creationId xmlns="" xmlns:a16="http://schemas.microsoft.com/office/drawing/2014/main" id="{00000000-0008-0000-0100-00001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29" name="Picture 16" hidden="1">
          <a:extLst>
            <a:ext uri="{FF2B5EF4-FFF2-40B4-BE49-F238E27FC236}">
              <a16:creationId xmlns="" xmlns:a16="http://schemas.microsoft.com/office/drawing/2014/main" id="{00000000-0008-0000-0100-00001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30" name="Picture 17" hidden="1">
          <a:extLst>
            <a:ext uri="{FF2B5EF4-FFF2-40B4-BE49-F238E27FC236}">
              <a16:creationId xmlns="" xmlns:a16="http://schemas.microsoft.com/office/drawing/2014/main" id="{00000000-0008-0000-0100-00001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31" name="Picture 16" hidden="1">
          <a:extLst>
            <a:ext uri="{FF2B5EF4-FFF2-40B4-BE49-F238E27FC236}">
              <a16:creationId xmlns="" xmlns:a16="http://schemas.microsoft.com/office/drawing/2014/main" id="{00000000-0008-0000-0100-00001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32" name="Picture 17" hidden="1">
          <a:extLst>
            <a:ext uri="{FF2B5EF4-FFF2-40B4-BE49-F238E27FC236}">
              <a16:creationId xmlns="" xmlns:a16="http://schemas.microsoft.com/office/drawing/2014/main" id="{00000000-0008-0000-0100-00001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33" name="Picture 16" hidden="1">
          <a:extLst>
            <a:ext uri="{FF2B5EF4-FFF2-40B4-BE49-F238E27FC236}">
              <a16:creationId xmlns="" xmlns:a16="http://schemas.microsoft.com/office/drawing/2014/main" id="{00000000-0008-0000-0100-00001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34" name="Picture 17" hidden="1">
          <a:extLst>
            <a:ext uri="{FF2B5EF4-FFF2-40B4-BE49-F238E27FC236}">
              <a16:creationId xmlns="" xmlns:a16="http://schemas.microsoft.com/office/drawing/2014/main" id="{00000000-0008-0000-0100-00001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35" name="Picture 16" hidden="1">
          <a:extLst>
            <a:ext uri="{FF2B5EF4-FFF2-40B4-BE49-F238E27FC236}">
              <a16:creationId xmlns="" xmlns:a16="http://schemas.microsoft.com/office/drawing/2014/main" id="{00000000-0008-0000-0100-00001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36" name="Picture 17" hidden="1">
          <a:extLst>
            <a:ext uri="{FF2B5EF4-FFF2-40B4-BE49-F238E27FC236}">
              <a16:creationId xmlns="" xmlns:a16="http://schemas.microsoft.com/office/drawing/2014/main" id="{00000000-0008-0000-0100-00002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37" name="Picture 16" hidden="1">
          <a:extLst>
            <a:ext uri="{FF2B5EF4-FFF2-40B4-BE49-F238E27FC236}">
              <a16:creationId xmlns="" xmlns:a16="http://schemas.microsoft.com/office/drawing/2014/main" id="{00000000-0008-0000-0100-00002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38" name="Picture 17" hidden="1">
          <a:extLst>
            <a:ext uri="{FF2B5EF4-FFF2-40B4-BE49-F238E27FC236}">
              <a16:creationId xmlns="" xmlns:a16="http://schemas.microsoft.com/office/drawing/2014/main" id="{00000000-0008-0000-0100-00002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39" name="Picture 16" hidden="1">
          <a:extLst>
            <a:ext uri="{FF2B5EF4-FFF2-40B4-BE49-F238E27FC236}">
              <a16:creationId xmlns="" xmlns:a16="http://schemas.microsoft.com/office/drawing/2014/main" id="{00000000-0008-0000-0100-00002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40" name="Picture 17" hidden="1">
          <a:extLst>
            <a:ext uri="{FF2B5EF4-FFF2-40B4-BE49-F238E27FC236}">
              <a16:creationId xmlns="" xmlns:a16="http://schemas.microsoft.com/office/drawing/2014/main" id="{00000000-0008-0000-0100-00002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41" name="Picture 16" hidden="1">
          <a:extLst>
            <a:ext uri="{FF2B5EF4-FFF2-40B4-BE49-F238E27FC236}">
              <a16:creationId xmlns="" xmlns:a16="http://schemas.microsoft.com/office/drawing/2014/main" id="{00000000-0008-0000-0100-00002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42" name="Picture 17" hidden="1">
          <a:extLst>
            <a:ext uri="{FF2B5EF4-FFF2-40B4-BE49-F238E27FC236}">
              <a16:creationId xmlns="" xmlns:a16="http://schemas.microsoft.com/office/drawing/2014/main" id="{00000000-0008-0000-0100-00002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43" name="Picture 16" hidden="1">
          <a:extLst>
            <a:ext uri="{FF2B5EF4-FFF2-40B4-BE49-F238E27FC236}">
              <a16:creationId xmlns="" xmlns:a16="http://schemas.microsoft.com/office/drawing/2014/main" id="{00000000-0008-0000-0100-00002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44" name="Picture 17" hidden="1">
          <a:extLst>
            <a:ext uri="{FF2B5EF4-FFF2-40B4-BE49-F238E27FC236}">
              <a16:creationId xmlns="" xmlns:a16="http://schemas.microsoft.com/office/drawing/2014/main" id="{00000000-0008-0000-0100-00002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45" name="Picture 16" hidden="1">
          <a:extLst>
            <a:ext uri="{FF2B5EF4-FFF2-40B4-BE49-F238E27FC236}">
              <a16:creationId xmlns="" xmlns:a16="http://schemas.microsoft.com/office/drawing/2014/main" id="{00000000-0008-0000-0100-00002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46" name="Picture 17" hidden="1">
          <a:extLst>
            <a:ext uri="{FF2B5EF4-FFF2-40B4-BE49-F238E27FC236}">
              <a16:creationId xmlns="" xmlns:a16="http://schemas.microsoft.com/office/drawing/2014/main" id="{00000000-0008-0000-0100-00002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47" name="Picture 16" hidden="1">
          <a:extLst>
            <a:ext uri="{FF2B5EF4-FFF2-40B4-BE49-F238E27FC236}">
              <a16:creationId xmlns="" xmlns:a16="http://schemas.microsoft.com/office/drawing/2014/main" id="{00000000-0008-0000-0100-00002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48" name="Picture 17" hidden="1">
          <a:extLst>
            <a:ext uri="{FF2B5EF4-FFF2-40B4-BE49-F238E27FC236}">
              <a16:creationId xmlns="" xmlns:a16="http://schemas.microsoft.com/office/drawing/2014/main" id="{00000000-0008-0000-0100-00002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49" name="Picture 16" hidden="1">
          <a:extLst>
            <a:ext uri="{FF2B5EF4-FFF2-40B4-BE49-F238E27FC236}">
              <a16:creationId xmlns="" xmlns:a16="http://schemas.microsoft.com/office/drawing/2014/main" id="{00000000-0008-0000-0100-00002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50" name="Picture 17" hidden="1">
          <a:extLst>
            <a:ext uri="{FF2B5EF4-FFF2-40B4-BE49-F238E27FC236}">
              <a16:creationId xmlns="" xmlns:a16="http://schemas.microsoft.com/office/drawing/2014/main" id="{00000000-0008-0000-0100-00002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51" name="Picture 16" hidden="1">
          <a:extLst>
            <a:ext uri="{FF2B5EF4-FFF2-40B4-BE49-F238E27FC236}">
              <a16:creationId xmlns="" xmlns:a16="http://schemas.microsoft.com/office/drawing/2014/main" id="{00000000-0008-0000-0100-00002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52" name="Picture 17" hidden="1">
          <a:extLst>
            <a:ext uri="{FF2B5EF4-FFF2-40B4-BE49-F238E27FC236}">
              <a16:creationId xmlns="" xmlns:a16="http://schemas.microsoft.com/office/drawing/2014/main" id="{00000000-0008-0000-0100-00003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53" name="Picture 16" hidden="1">
          <a:extLst>
            <a:ext uri="{FF2B5EF4-FFF2-40B4-BE49-F238E27FC236}">
              <a16:creationId xmlns="" xmlns:a16="http://schemas.microsoft.com/office/drawing/2014/main" id="{00000000-0008-0000-0100-00003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54" name="Picture 17" hidden="1">
          <a:extLst>
            <a:ext uri="{FF2B5EF4-FFF2-40B4-BE49-F238E27FC236}">
              <a16:creationId xmlns="" xmlns:a16="http://schemas.microsoft.com/office/drawing/2014/main" id="{00000000-0008-0000-0100-00003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55" name="Picture 16" hidden="1">
          <a:extLst>
            <a:ext uri="{FF2B5EF4-FFF2-40B4-BE49-F238E27FC236}">
              <a16:creationId xmlns="" xmlns:a16="http://schemas.microsoft.com/office/drawing/2014/main" id="{00000000-0008-0000-0100-00003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56" name="Picture 17" hidden="1">
          <a:extLst>
            <a:ext uri="{FF2B5EF4-FFF2-40B4-BE49-F238E27FC236}">
              <a16:creationId xmlns="" xmlns:a16="http://schemas.microsoft.com/office/drawing/2014/main" id="{00000000-0008-0000-0100-00003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57" name="Picture 16" hidden="1">
          <a:extLst>
            <a:ext uri="{FF2B5EF4-FFF2-40B4-BE49-F238E27FC236}">
              <a16:creationId xmlns="" xmlns:a16="http://schemas.microsoft.com/office/drawing/2014/main" id="{00000000-0008-0000-0100-00003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58" name="Picture 17" hidden="1">
          <a:extLst>
            <a:ext uri="{FF2B5EF4-FFF2-40B4-BE49-F238E27FC236}">
              <a16:creationId xmlns="" xmlns:a16="http://schemas.microsoft.com/office/drawing/2014/main" id="{00000000-0008-0000-0100-00003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59" name="Picture 16" hidden="1">
          <a:extLst>
            <a:ext uri="{FF2B5EF4-FFF2-40B4-BE49-F238E27FC236}">
              <a16:creationId xmlns="" xmlns:a16="http://schemas.microsoft.com/office/drawing/2014/main" id="{00000000-0008-0000-0100-00003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60" name="Picture 17" hidden="1">
          <a:extLst>
            <a:ext uri="{FF2B5EF4-FFF2-40B4-BE49-F238E27FC236}">
              <a16:creationId xmlns="" xmlns:a16="http://schemas.microsoft.com/office/drawing/2014/main" id="{00000000-0008-0000-0100-00003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61" name="Picture 16" hidden="1">
          <a:extLst>
            <a:ext uri="{FF2B5EF4-FFF2-40B4-BE49-F238E27FC236}">
              <a16:creationId xmlns="" xmlns:a16="http://schemas.microsoft.com/office/drawing/2014/main" id="{00000000-0008-0000-0100-00003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62" name="Picture 17" hidden="1">
          <a:extLst>
            <a:ext uri="{FF2B5EF4-FFF2-40B4-BE49-F238E27FC236}">
              <a16:creationId xmlns="" xmlns:a16="http://schemas.microsoft.com/office/drawing/2014/main" id="{00000000-0008-0000-0100-00003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63" name="Picture 16" hidden="1">
          <a:extLst>
            <a:ext uri="{FF2B5EF4-FFF2-40B4-BE49-F238E27FC236}">
              <a16:creationId xmlns="" xmlns:a16="http://schemas.microsoft.com/office/drawing/2014/main" id="{00000000-0008-0000-0100-00003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64" name="Picture 17" hidden="1">
          <a:extLst>
            <a:ext uri="{FF2B5EF4-FFF2-40B4-BE49-F238E27FC236}">
              <a16:creationId xmlns="" xmlns:a16="http://schemas.microsoft.com/office/drawing/2014/main" id="{00000000-0008-0000-0100-00003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65" name="Picture 16" hidden="1">
          <a:extLst>
            <a:ext uri="{FF2B5EF4-FFF2-40B4-BE49-F238E27FC236}">
              <a16:creationId xmlns="" xmlns:a16="http://schemas.microsoft.com/office/drawing/2014/main" id="{00000000-0008-0000-0100-00003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66" name="Picture 17" hidden="1">
          <a:extLst>
            <a:ext uri="{FF2B5EF4-FFF2-40B4-BE49-F238E27FC236}">
              <a16:creationId xmlns="" xmlns:a16="http://schemas.microsoft.com/office/drawing/2014/main" id="{00000000-0008-0000-0100-00003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67" name="Picture 16" hidden="1">
          <a:extLst>
            <a:ext uri="{FF2B5EF4-FFF2-40B4-BE49-F238E27FC236}">
              <a16:creationId xmlns="" xmlns:a16="http://schemas.microsoft.com/office/drawing/2014/main" id="{00000000-0008-0000-0100-00003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68" name="Picture 17" hidden="1">
          <a:extLst>
            <a:ext uri="{FF2B5EF4-FFF2-40B4-BE49-F238E27FC236}">
              <a16:creationId xmlns="" xmlns:a16="http://schemas.microsoft.com/office/drawing/2014/main" id="{00000000-0008-0000-0100-00004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69" name="Picture 16" hidden="1">
          <a:extLst>
            <a:ext uri="{FF2B5EF4-FFF2-40B4-BE49-F238E27FC236}">
              <a16:creationId xmlns="" xmlns:a16="http://schemas.microsoft.com/office/drawing/2014/main" id="{00000000-0008-0000-0100-00004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70" name="Picture 17" hidden="1">
          <a:extLst>
            <a:ext uri="{FF2B5EF4-FFF2-40B4-BE49-F238E27FC236}">
              <a16:creationId xmlns="" xmlns:a16="http://schemas.microsoft.com/office/drawing/2014/main" id="{00000000-0008-0000-0100-00004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71" name="Picture 16" hidden="1">
          <a:extLst>
            <a:ext uri="{FF2B5EF4-FFF2-40B4-BE49-F238E27FC236}">
              <a16:creationId xmlns="" xmlns:a16="http://schemas.microsoft.com/office/drawing/2014/main" id="{00000000-0008-0000-0100-00004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72" name="Picture 17" hidden="1">
          <a:extLst>
            <a:ext uri="{FF2B5EF4-FFF2-40B4-BE49-F238E27FC236}">
              <a16:creationId xmlns="" xmlns:a16="http://schemas.microsoft.com/office/drawing/2014/main" id="{00000000-0008-0000-0100-00004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73" name="Picture 16" hidden="1">
          <a:extLst>
            <a:ext uri="{FF2B5EF4-FFF2-40B4-BE49-F238E27FC236}">
              <a16:creationId xmlns="" xmlns:a16="http://schemas.microsoft.com/office/drawing/2014/main" id="{00000000-0008-0000-0100-00004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74" name="Picture 17" hidden="1">
          <a:extLst>
            <a:ext uri="{FF2B5EF4-FFF2-40B4-BE49-F238E27FC236}">
              <a16:creationId xmlns="" xmlns:a16="http://schemas.microsoft.com/office/drawing/2014/main" id="{00000000-0008-0000-0100-00004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75" name="Picture 16" hidden="1">
          <a:extLst>
            <a:ext uri="{FF2B5EF4-FFF2-40B4-BE49-F238E27FC236}">
              <a16:creationId xmlns="" xmlns:a16="http://schemas.microsoft.com/office/drawing/2014/main" id="{00000000-0008-0000-0100-00004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76" name="Picture 17" hidden="1">
          <a:extLst>
            <a:ext uri="{FF2B5EF4-FFF2-40B4-BE49-F238E27FC236}">
              <a16:creationId xmlns="" xmlns:a16="http://schemas.microsoft.com/office/drawing/2014/main" id="{00000000-0008-0000-0100-00004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77" name="Picture 16" hidden="1">
          <a:extLst>
            <a:ext uri="{FF2B5EF4-FFF2-40B4-BE49-F238E27FC236}">
              <a16:creationId xmlns="" xmlns:a16="http://schemas.microsoft.com/office/drawing/2014/main" id="{00000000-0008-0000-0100-00004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78" name="Picture 17" hidden="1">
          <a:extLst>
            <a:ext uri="{FF2B5EF4-FFF2-40B4-BE49-F238E27FC236}">
              <a16:creationId xmlns="" xmlns:a16="http://schemas.microsoft.com/office/drawing/2014/main" id="{00000000-0008-0000-0100-00004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79" name="Picture 16" hidden="1">
          <a:extLst>
            <a:ext uri="{FF2B5EF4-FFF2-40B4-BE49-F238E27FC236}">
              <a16:creationId xmlns="" xmlns:a16="http://schemas.microsoft.com/office/drawing/2014/main" id="{00000000-0008-0000-0100-00004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80" name="Picture 17" hidden="1">
          <a:extLst>
            <a:ext uri="{FF2B5EF4-FFF2-40B4-BE49-F238E27FC236}">
              <a16:creationId xmlns="" xmlns:a16="http://schemas.microsoft.com/office/drawing/2014/main" id="{00000000-0008-0000-0100-00004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81" name="Picture 16" hidden="1">
          <a:extLst>
            <a:ext uri="{FF2B5EF4-FFF2-40B4-BE49-F238E27FC236}">
              <a16:creationId xmlns="" xmlns:a16="http://schemas.microsoft.com/office/drawing/2014/main" id="{00000000-0008-0000-0100-00004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82" name="Picture 17" hidden="1">
          <a:extLst>
            <a:ext uri="{FF2B5EF4-FFF2-40B4-BE49-F238E27FC236}">
              <a16:creationId xmlns="" xmlns:a16="http://schemas.microsoft.com/office/drawing/2014/main" id="{00000000-0008-0000-0100-00004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83" name="Picture 16" hidden="1">
          <a:extLst>
            <a:ext uri="{FF2B5EF4-FFF2-40B4-BE49-F238E27FC236}">
              <a16:creationId xmlns="" xmlns:a16="http://schemas.microsoft.com/office/drawing/2014/main" id="{00000000-0008-0000-0100-00004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84" name="Picture 17" hidden="1">
          <a:extLst>
            <a:ext uri="{FF2B5EF4-FFF2-40B4-BE49-F238E27FC236}">
              <a16:creationId xmlns="" xmlns:a16="http://schemas.microsoft.com/office/drawing/2014/main" id="{00000000-0008-0000-0100-00005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85" name="Picture 16" hidden="1">
          <a:extLst>
            <a:ext uri="{FF2B5EF4-FFF2-40B4-BE49-F238E27FC236}">
              <a16:creationId xmlns="" xmlns:a16="http://schemas.microsoft.com/office/drawing/2014/main" id="{00000000-0008-0000-0100-00005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86" name="Picture 17" hidden="1">
          <a:extLst>
            <a:ext uri="{FF2B5EF4-FFF2-40B4-BE49-F238E27FC236}">
              <a16:creationId xmlns="" xmlns:a16="http://schemas.microsoft.com/office/drawing/2014/main" id="{00000000-0008-0000-0100-00005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87" name="Picture 16" hidden="1">
          <a:extLst>
            <a:ext uri="{FF2B5EF4-FFF2-40B4-BE49-F238E27FC236}">
              <a16:creationId xmlns="" xmlns:a16="http://schemas.microsoft.com/office/drawing/2014/main" id="{00000000-0008-0000-0100-00005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88" name="Picture 17" hidden="1">
          <a:extLst>
            <a:ext uri="{FF2B5EF4-FFF2-40B4-BE49-F238E27FC236}">
              <a16:creationId xmlns="" xmlns:a16="http://schemas.microsoft.com/office/drawing/2014/main" id="{00000000-0008-0000-0100-00005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89" name="Picture 16" hidden="1">
          <a:extLst>
            <a:ext uri="{FF2B5EF4-FFF2-40B4-BE49-F238E27FC236}">
              <a16:creationId xmlns="" xmlns:a16="http://schemas.microsoft.com/office/drawing/2014/main" id="{00000000-0008-0000-0100-00005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90" name="Picture 17" hidden="1">
          <a:extLst>
            <a:ext uri="{FF2B5EF4-FFF2-40B4-BE49-F238E27FC236}">
              <a16:creationId xmlns="" xmlns:a16="http://schemas.microsoft.com/office/drawing/2014/main" id="{00000000-0008-0000-0100-00005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91" name="Picture 16" hidden="1">
          <a:extLst>
            <a:ext uri="{FF2B5EF4-FFF2-40B4-BE49-F238E27FC236}">
              <a16:creationId xmlns="" xmlns:a16="http://schemas.microsoft.com/office/drawing/2014/main" id="{00000000-0008-0000-0100-00005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92" name="Picture 17" hidden="1">
          <a:extLst>
            <a:ext uri="{FF2B5EF4-FFF2-40B4-BE49-F238E27FC236}">
              <a16:creationId xmlns="" xmlns:a16="http://schemas.microsoft.com/office/drawing/2014/main" id="{00000000-0008-0000-0100-00005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2</xdr:row>
      <xdr:rowOff>9525</xdr:rowOff>
    </xdr:from>
    <xdr:to>
      <xdr:col>0</xdr:col>
      <xdr:colOff>2486025</xdr:colOff>
      <xdr:row>4</xdr:row>
      <xdr:rowOff>47625</xdr:rowOff>
    </xdr:to>
    <xdr:pic>
      <xdr:nvPicPr>
        <xdr:cNvPr id="2393" name="Immagine 1">
          <a:extLst>
            <a:ext uri="{FF2B5EF4-FFF2-40B4-BE49-F238E27FC236}">
              <a16:creationId xmlns="" xmlns:a16="http://schemas.microsoft.com/office/drawing/2014/main" id="{00000000-0008-0000-0100-00005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33375"/>
          <a:ext cx="22193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94" name="Picture 16" hidden="1">
          <a:extLst>
            <a:ext uri="{FF2B5EF4-FFF2-40B4-BE49-F238E27FC236}">
              <a16:creationId xmlns="" xmlns:a16="http://schemas.microsoft.com/office/drawing/2014/main" id="{00000000-0008-0000-0100-00005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95" name="Picture 17" hidden="1">
          <a:extLst>
            <a:ext uri="{FF2B5EF4-FFF2-40B4-BE49-F238E27FC236}">
              <a16:creationId xmlns="" xmlns:a16="http://schemas.microsoft.com/office/drawing/2014/main" id="{00000000-0008-0000-0100-00005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96" name="Picture 16" hidden="1">
          <a:extLst>
            <a:ext uri="{FF2B5EF4-FFF2-40B4-BE49-F238E27FC236}">
              <a16:creationId xmlns="" xmlns:a16="http://schemas.microsoft.com/office/drawing/2014/main" id="{00000000-0008-0000-0100-00005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97" name="Picture 17" hidden="1">
          <a:extLst>
            <a:ext uri="{FF2B5EF4-FFF2-40B4-BE49-F238E27FC236}">
              <a16:creationId xmlns="" xmlns:a16="http://schemas.microsoft.com/office/drawing/2014/main" id="{00000000-0008-0000-0100-00005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98" name="Picture 16" hidden="1">
          <a:extLst>
            <a:ext uri="{FF2B5EF4-FFF2-40B4-BE49-F238E27FC236}">
              <a16:creationId xmlns="" xmlns:a16="http://schemas.microsoft.com/office/drawing/2014/main" id="{00000000-0008-0000-0100-00005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399" name="Picture 17" hidden="1">
          <a:extLst>
            <a:ext uri="{FF2B5EF4-FFF2-40B4-BE49-F238E27FC236}">
              <a16:creationId xmlns="" xmlns:a16="http://schemas.microsoft.com/office/drawing/2014/main" id="{00000000-0008-0000-0100-00005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00" name="Picture 16" hidden="1">
          <a:extLst>
            <a:ext uri="{FF2B5EF4-FFF2-40B4-BE49-F238E27FC236}">
              <a16:creationId xmlns="" xmlns:a16="http://schemas.microsoft.com/office/drawing/2014/main" id="{00000000-0008-0000-0100-00006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01" name="Picture 17" hidden="1">
          <a:extLst>
            <a:ext uri="{FF2B5EF4-FFF2-40B4-BE49-F238E27FC236}">
              <a16:creationId xmlns="" xmlns:a16="http://schemas.microsoft.com/office/drawing/2014/main" id="{00000000-0008-0000-0100-00006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02" name="Picture 16" hidden="1">
          <a:extLst>
            <a:ext uri="{FF2B5EF4-FFF2-40B4-BE49-F238E27FC236}">
              <a16:creationId xmlns="" xmlns:a16="http://schemas.microsoft.com/office/drawing/2014/main" id="{00000000-0008-0000-0100-00006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03" name="Picture 17" hidden="1">
          <a:extLst>
            <a:ext uri="{FF2B5EF4-FFF2-40B4-BE49-F238E27FC236}">
              <a16:creationId xmlns="" xmlns:a16="http://schemas.microsoft.com/office/drawing/2014/main" id="{00000000-0008-0000-0100-00006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04" name="Picture 16" hidden="1">
          <a:extLst>
            <a:ext uri="{FF2B5EF4-FFF2-40B4-BE49-F238E27FC236}">
              <a16:creationId xmlns="" xmlns:a16="http://schemas.microsoft.com/office/drawing/2014/main" id="{00000000-0008-0000-0100-00006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05" name="Picture 17" hidden="1">
          <a:extLst>
            <a:ext uri="{FF2B5EF4-FFF2-40B4-BE49-F238E27FC236}">
              <a16:creationId xmlns="" xmlns:a16="http://schemas.microsoft.com/office/drawing/2014/main" id="{00000000-0008-0000-0100-00006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06" name="Picture 16" hidden="1">
          <a:extLst>
            <a:ext uri="{FF2B5EF4-FFF2-40B4-BE49-F238E27FC236}">
              <a16:creationId xmlns="" xmlns:a16="http://schemas.microsoft.com/office/drawing/2014/main" id="{00000000-0008-0000-0100-00006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07" name="Picture 17" hidden="1">
          <a:extLst>
            <a:ext uri="{FF2B5EF4-FFF2-40B4-BE49-F238E27FC236}">
              <a16:creationId xmlns="" xmlns:a16="http://schemas.microsoft.com/office/drawing/2014/main" id="{00000000-0008-0000-0100-00006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08" name="Picture 16" hidden="1">
          <a:extLst>
            <a:ext uri="{FF2B5EF4-FFF2-40B4-BE49-F238E27FC236}">
              <a16:creationId xmlns="" xmlns:a16="http://schemas.microsoft.com/office/drawing/2014/main" id="{00000000-0008-0000-0100-00006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09" name="Picture 17" hidden="1">
          <a:extLst>
            <a:ext uri="{FF2B5EF4-FFF2-40B4-BE49-F238E27FC236}">
              <a16:creationId xmlns="" xmlns:a16="http://schemas.microsoft.com/office/drawing/2014/main" id="{00000000-0008-0000-0100-00006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10" name="Picture 16" hidden="1">
          <a:extLst>
            <a:ext uri="{FF2B5EF4-FFF2-40B4-BE49-F238E27FC236}">
              <a16:creationId xmlns="" xmlns:a16="http://schemas.microsoft.com/office/drawing/2014/main" id="{00000000-0008-0000-0100-00006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11" name="Picture 17" hidden="1">
          <a:extLst>
            <a:ext uri="{FF2B5EF4-FFF2-40B4-BE49-F238E27FC236}">
              <a16:creationId xmlns="" xmlns:a16="http://schemas.microsoft.com/office/drawing/2014/main" id="{00000000-0008-0000-0100-00006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12" name="Picture 16" hidden="1">
          <a:extLst>
            <a:ext uri="{FF2B5EF4-FFF2-40B4-BE49-F238E27FC236}">
              <a16:creationId xmlns="" xmlns:a16="http://schemas.microsoft.com/office/drawing/2014/main" id="{00000000-0008-0000-0100-00006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13" name="Picture 17" hidden="1">
          <a:extLst>
            <a:ext uri="{FF2B5EF4-FFF2-40B4-BE49-F238E27FC236}">
              <a16:creationId xmlns="" xmlns:a16="http://schemas.microsoft.com/office/drawing/2014/main" id="{00000000-0008-0000-0100-00006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14" name="Picture 16" hidden="1">
          <a:extLst>
            <a:ext uri="{FF2B5EF4-FFF2-40B4-BE49-F238E27FC236}">
              <a16:creationId xmlns="" xmlns:a16="http://schemas.microsoft.com/office/drawing/2014/main" id="{00000000-0008-0000-0100-00006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15" name="Picture 17" hidden="1">
          <a:extLst>
            <a:ext uri="{FF2B5EF4-FFF2-40B4-BE49-F238E27FC236}">
              <a16:creationId xmlns="" xmlns:a16="http://schemas.microsoft.com/office/drawing/2014/main" id="{00000000-0008-0000-0100-00006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16" name="Picture 16" hidden="1">
          <a:extLst>
            <a:ext uri="{FF2B5EF4-FFF2-40B4-BE49-F238E27FC236}">
              <a16:creationId xmlns="" xmlns:a16="http://schemas.microsoft.com/office/drawing/2014/main" id="{00000000-0008-0000-0100-00007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17" name="Picture 17" hidden="1">
          <a:extLst>
            <a:ext uri="{FF2B5EF4-FFF2-40B4-BE49-F238E27FC236}">
              <a16:creationId xmlns="" xmlns:a16="http://schemas.microsoft.com/office/drawing/2014/main" id="{00000000-0008-0000-0100-00007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18" name="Picture 16" hidden="1">
          <a:extLst>
            <a:ext uri="{FF2B5EF4-FFF2-40B4-BE49-F238E27FC236}">
              <a16:creationId xmlns="" xmlns:a16="http://schemas.microsoft.com/office/drawing/2014/main" id="{00000000-0008-0000-0100-00007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19" name="Picture 17" hidden="1">
          <a:extLst>
            <a:ext uri="{FF2B5EF4-FFF2-40B4-BE49-F238E27FC236}">
              <a16:creationId xmlns="" xmlns:a16="http://schemas.microsoft.com/office/drawing/2014/main" id="{00000000-0008-0000-0100-00007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20" name="Picture 16" hidden="1">
          <a:extLst>
            <a:ext uri="{FF2B5EF4-FFF2-40B4-BE49-F238E27FC236}">
              <a16:creationId xmlns="" xmlns:a16="http://schemas.microsoft.com/office/drawing/2014/main" id="{00000000-0008-0000-0100-00007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21" name="Picture 17" hidden="1">
          <a:extLst>
            <a:ext uri="{FF2B5EF4-FFF2-40B4-BE49-F238E27FC236}">
              <a16:creationId xmlns="" xmlns:a16="http://schemas.microsoft.com/office/drawing/2014/main" id="{00000000-0008-0000-0100-00007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22" name="Picture 16" hidden="1">
          <a:extLst>
            <a:ext uri="{FF2B5EF4-FFF2-40B4-BE49-F238E27FC236}">
              <a16:creationId xmlns="" xmlns:a16="http://schemas.microsoft.com/office/drawing/2014/main" id="{00000000-0008-0000-0100-00007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23" name="Picture 17" hidden="1">
          <a:extLst>
            <a:ext uri="{FF2B5EF4-FFF2-40B4-BE49-F238E27FC236}">
              <a16:creationId xmlns="" xmlns:a16="http://schemas.microsoft.com/office/drawing/2014/main" id="{00000000-0008-0000-0100-00007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24" name="Picture 16" hidden="1">
          <a:extLst>
            <a:ext uri="{FF2B5EF4-FFF2-40B4-BE49-F238E27FC236}">
              <a16:creationId xmlns="" xmlns:a16="http://schemas.microsoft.com/office/drawing/2014/main" id="{00000000-0008-0000-0100-00007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25" name="Picture 17" hidden="1">
          <a:extLst>
            <a:ext uri="{FF2B5EF4-FFF2-40B4-BE49-F238E27FC236}">
              <a16:creationId xmlns="" xmlns:a16="http://schemas.microsoft.com/office/drawing/2014/main" id="{00000000-0008-0000-0100-00007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26" name="Picture 16" hidden="1">
          <a:extLst>
            <a:ext uri="{FF2B5EF4-FFF2-40B4-BE49-F238E27FC236}">
              <a16:creationId xmlns="" xmlns:a16="http://schemas.microsoft.com/office/drawing/2014/main" id="{00000000-0008-0000-0100-00007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27" name="Picture 17" hidden="1">
          <a:extLst>
            <a:ext uri="{FF2B5EF4-FFF2-40B4-BE49-F238E27FC236}">
              <a16:creationId xmlns="" xmlns:a16="http://schemas.microsoft.com/office/drawing/2014/main" id="{00000000-0008-0000-0100-00007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28" name="Picture 16" hidden="1">
          <a:extLst>
            <a:ext uri="{FF2B5EF4-FFF2-40B4-BE49-F238E27FC236}">
              <a16:creationId xmlns="" xmlns:a16="http://schemas.microsoft.com/office/drawing/2014/main" id="{00000000-0008-0000-0100-00007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29" name="Picture 17" hidden="1">
          <a:extLst>
            <a:ext uri="{FF2B5EF4-FFF2-40B4-BE49-F238E27FC236}">
              <a16:creationId xmlns="" xmlns:a16="http://schemas.microsoft.com/office/drawing/2014/main" id="{00000000-0008-0000-0100-00007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30" name="Picture 16" hidden="1">
          <a:extLst>
            <a:ext uri="{FF2B5EF4-FFF2-40B4-BE49-F238E27FC236}">
              <a16:creationId xmlns="" xmlns:a16="http://schemas.microsoft.com/office/drawing/2014/main" id="{00000000-0008-0000-0100-00007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31" name="Picture 17" hidden="1">
          <a:extLst>
            <a:ext uri="{FF2B5EF4-FFF2-40B4-BE49-F238E27FC236}">
              <a16:creationId xmlns="" xmlns:a16="http://schemas.microsoft.com/office/drawing/2014/main" id="{00000000-0008-0000-0100-00007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32" name="Picture 16" hidden="1">
          <a:extLst>
            <a:ext uri="{FF2B5EF4-FFF2-40B4-BE49-F238E27FC236}">
              <a16:creationId xmlns="" xmlns:a16="http://schemas.microsoft.com/office/drawing/2014/main" id="{00000000-0008-0000-0100-00008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33" name="Picture 17" hidden="1">
          <a:extLst>
            <a:ext uri="{FF2B5EF4-FFF2-40B4-BE49-F238E27FC236}">
              <a16:creationId xmlns="" xmlns:a16="http://schemas.microsoft.com/office/drawing/2014/main" id="{00000000-0008-0000-0100-00008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34" name="Picture 16" hidden="1">
          <a:extLst>
            <a:ext uri="{FF2B5EF4-FFF2-40B4-BE49-F238E27FC236}">
              <a16:creationId xmlns="" xmlns:a16="http://schemas.microsoft.com/office/drawing/2014/main" id="{00000000-0008-0000-0100-00008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35" name="Picture 17" hidden="1">
          <a:extLst>
            <a:ext uri="{FF2B5EF4-FFF2-40B4-BE49-F238E27FC236}">
              <a16:creationId xmlns="" xmlns:a16="http://schemas.microsoft.com/office/drawing/2014/main" id="{00000000-0008-0000-0100-00008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36" name="Picture 16" hidden="1">
          <a:extLst>
            <a:ext uri="{FF2B5EF4-FFF2-40B4-BE49-F238E27FC236}">
              <a16:creationId xmlns="" xmlns:a16="http://schemas.microsoft.com/office/drawing/2014/main" id="{00000000-0008-0000-0100-00008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37" name="Picture 17" hidden="1">
          <a:extLst>
            <a:ext uri="{FF2B5EF4-FFF2-40B4-BE49-F238E27FC236}">
              <a16:creationId xmlns="" xmlns:a16="http://schemas.microsoft.com/office/drawing/2014/main" id="{00000000-0008-0000-0100-00008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38" name="Picture 16" hidden="1">
          <a:extLst>
            <a:ext uri="{FF2B5EF4-FFF2-40B4-BE49-F238E27FC236}">
              <a16:creationId xmlns="" xmlns:a16="http://schemas.microsoft.com/office/drawing/2014/main" id="{00000000-0008-0000-0100-00008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39" name="Picture 17" hidden="1">
          <a:extLst>
            <a:ext uri="{FF2B5EF4-FFF2-40B4-BE49-F238E27FC236}">
              <a16:creationId xmlns="" xmlns:a16="http://schemas.microsoft.com/office/drawing/2014/main" id="{00000000-0008-0000-0100-00008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40" name="Picture 16" hidden="1">
          <a:extLst>
            <a:ext uri="{FF2B5EF4-FFF2-40B4-BE49-F238E27FC236}">
              <a16:creationId xmlns="" xmlns:a16="http://schemas.microsoft.com/office/drawing/2014/main" id="{00000000-0008-0000-0100-00008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41" name="Picture 17" hidden="1">
          <a:extLst>
            <a:ext uri="{FF2B5EF4-FFF2-40B4-BE49-F238E27FC236}">
              <a16:creationId xmlns="" xmlns:a16="http://schemas.microsoft.com/office/drawing/2014/main" id="{00000000-0008-0000-0100-00008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42" name="Picture 16" hidden="1">
          <a:extLst>
            <a:ext uri="{FF2B5EF4-FFF2-40B4-BE49-F238E27FC236}">
              <a16:creationId xmlns="" xmlns:a16="http://schemas.microsoft.com/office/drawing/2014/main" id="{00000000-0008-0000-0100-00008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43" name="Picture 17" hidden="1">
          <a:extLst>
            <a:ext uri="{FF2B5EF4-FFF2-40B4-BE49-F238E27FC236}">
              <a16:creationId xmlns="" xmlns:a16="http://schemas.microsoft.com/office/drawing/2014/main" id="{00000000-0008-0000-0100-00008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44" name="Picture 16" hidden="1">
          <a:extLst>
            <a:ext uri="{FF2B5EF4-FFF2-40B4-BE49-F238E27FC236}">
              <a16:creationId xmlns="" xmlns:a16="http://schemas.microsoft.com/office/drawing/2014/main" id="{00000000-0008-0000-0100-00008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45" name="Picture 17" hidden="1">
          <a:extLst>
            <a:ext uri="{FF2B5EF4-FFF2-40B4-BE49-F238E27FC236}">
              <a16:creationId xmlns="" xmlns:a16="http://schemas.microsoft.com/office/drawing/2014/main" id="{00000000-0008-0000-0100-00008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46" name="Picture 16" hidden="1">
          <a:extLst>
            <a:ext uri="{FF2B5EF4-FFF2-40B4-BE49-F238E27FC236}">
              <a16:creationId xmlns="" xmlns:a16="http://schemas.microsoft.com/office/drawing/2014/main" id="{00000000-0008-0000-0100-00008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47" name="Picture 17" hidden="1">
          <a:extLst>
            <a:ext uri="{FF2B5EF4-FFF2-40B4-BE49-F238E27FC236}">
              <a16:creationId xmlns="" xmlns:a16="http://schemas.microsoft.com/office/drawing/2014/main" id="{00000000-0008-0000-0100-00008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48" name="Picture 16" hidden="1">
          <a:extLst>
            <a:ext uri="{FF2B5EF4-FFF2-40B4-BE49-F238E27FC236}">
              <a16:creationId xmlns="" xmlns:a16="http://schemas.microsoft.com/office/drawing/2014/main" id="{00000000-0008-0000-0100-00009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49" name="Picture 17" hidden="1">
          <a:extLst>
            <a:ext uri="{FF2B5EF4-FFF2-40B4-BE49-F238E27FC236}">
              <a16:creationId xmlns="" xmlns:a16="http://schemas.microsoft.com/office/drawing/2014/main" id="{00000000-0008-0000-0100-00009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50" name="Picture 16" hidden="1">
          <a:extLst>
            <a:ext uri="{FF2B5EF4-FFF2-40B4-BE49-F238E27FC236}">
              <a16:creationId xmlns="" xmlns:a16="http://schemas.microsoft.com/office/drawing/2014/main" id="{00000000-0008-0000-0100-00009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51" name="Picture 17" hidden="1">
          <a:extLst>
            <a:ext uri="{FF2B5EF4-FFF2-40B4-BE49-F238E27FC236}">
              <a16:creationId xmlns="" xmlns:a16="http://schemas.microsoft.com/office/drawing/2014/main" id="{00000000-0008-0000-0100-00009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52" name="Picture 16" hidden="1">
          <a:extLst>
            <a:ext uri="{FF2B5EF4-FFF2-40B4-BE49-F238E27FC236}">
              <a16:creationId xmlns="" xmlns:a16="http://schemas.microsoft.com/office/drawing/2014/main" id="{00000000-0008-0000-0100-00009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53" name="Picture 17" hidden="1">
          <a:extLst>
            <a:ext uri="{FF2B5EF4-FFF2-40B4-BE49-F238E27FC236}">
              <a16:creationId xmlns="" xmlns:a16="http://schemas.microsoft.com/office/drawing/2014/main" id="{00000000-0008-0000-0100-00009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54" name="Picture 16" hidden="1">
          <a:extLst>
            <a:ext uri="{FF2B5EF4-FFF2-40B4-BE49-F238E27FC236}">
              <a16:creationId xmlns="" xmlns:a16="http://schemas.microsoft.com/office/drawing/2014/main" id="{00000000-0008-0000-0100-00009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55" name="Picture 17" hidden="1">
          <a:extLst>
            <a:ext uri="{FF2B5EF4-FFF2-40B4-BE49-F238E27FC236}">
              <a16:creationId xmlns="" xmlns:a16="http://schemas.microsoft.com/office/drawing/2014/main" id="{00000000-0008-0000-0100-00009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56" name="Picture 16" hidden="1">
          <a:extLst>
            <a:ext uri="{FF2B5EF4-FFF2-40B4-BE49-F238E27FC236}">
              <a16:creationId xmlns="" xmlns:a16="http://schemas.microsoft.com/office/drawing/2014/main" id="{00000000-0008-0000-0100-00009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57" name="Picture 17" hidden="1">
          <a:extLst>
            <a:ext uri="{FF2B5EF4-FFF2-40B4-BE49-F238E27FC236}">
              <a16:creationId xmlns="" xmlns:a16="http://schemas.microsoft.com/office/drawing/2014/main" id="{00000000-0008-0000-0100-00009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58" name="Picture 16" hidden="1">
          <a:extLst>
            <a:ext uri="{FF2B5EF4-FFF2-40B4-BE49-F238E27FC236}">
              <a16:creationId xmlns="" xmlns:a16="http://schemas.microsoft.com/office/drawing/2014/main" id="{00000000-0008-0000-0100-00009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59" name="Picture 17" hidden="1">
          <a:extLst>
            <a:ext uri="{FF2B5EF4-FFF2-40B4-BE49-F238E27FC236}">
              <a16:creationId xmlns="" xmlns:a16="http://schemas.microsoft.com/office/drawing/2014/main" id="{00000000-0008-0000-0100-00009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60" name="Picture 16" hidden="1">
          <a:extLst>
            <a:ext uri="{FF2B5EF4-FFF2-40B4-BE49-F238E27FC236}">
              <a16:creationId xmlns="" xmlns:a16="http://schemas.microsoft.com/office/drawing/2014/main" id="{00000000-0008-0000-0100-00009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61" name="Picture 17" hidden="1">
          <a:extLst>
            <a:ext uri="{FF2B5EF4-FFF2-40B4-BE49-F238E27FC236}">
              <a16:creationId xmlns="" xmlns:a16="http://schemas.microsoft.com/office/drawing/2014/main" id="{00000000-0008-0000-0100-00009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62" name="Picture 16" hidden="1">
          <a:extLst>
            <a:ext uri="{FF2B5EF4-FFF2-40B4-BE49-F238E27FC236}">
              <a16:creationId xmlns="" xmlns:a16="http://schemas.microsoft.com/office/drawing/2014/main" id="{00000000-0008-0000-0100-00009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63" name="Picture 17" hidden="1">
          <a:extLst>
            <a:ext uri="{FF2B5EF4-FFF2-40B4-BE49-F238E27FC236}">
              <a16:creationId xmlns="" xmlns:a16="http://schemas.microsoft.com/office/drawing/2014/main" id="{00000000-0008-0000-0100-00009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64" name="Picture 16" hidden="1">
          <a:extLst>
            <a:ext uri="{FF2B5EF4-FFF2-40B4-BE49-F238E27FC236}">
              <a16:creationId xmlns="" xmlns:a16="http://schemas.microsoft.com/office/drawing/2014/main" id="{00000000-0008-0000-0100-0000A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65" name="Picture 17" hidden="1">
          <a:extLst>
            <a:ext uri="{FF2B5EF4-FFF2-40B4-BE49-F238E27FC236}">
              <a16:creationId xmlns="" xmlns:a16="http://schemas.microsoft.com/office/drawing/2014/main" id="{00000000-0008-0000-0100-0000A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66" name="Picture 16" hidden="1">
          <a:extLst>
            <a:ext uri="{FF2B5EF4-FFF2-40B4-BE49-F238E27FC236}">
              <a16:creationId xmlns="" xmlns:a16="http://schemas.microsoft.com/office/drawing/2014/main" id="{00000000-0008-0000-0100-0000A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67" name="Picture 17" hidden="1">
          <a:extLst>
            <a:ext uri="{FF2B5EF4-FFF2-40B4-BE49-F238E27FC236}">
              <a16:creationId xmlns="" xmlns:a16="http://schemas.microsoft.com/office/drawing/2014/main" id="{00000000-0008-0000-0100-0000A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68" name="Picture 16" hidden="1">
          <a:extLst>
            <a:ext uri="{FF2B5EF4-FFF2-40B4-BE49-F238E27FC236}">
              <a16:creationId xmlns="" xmlns:a16="http://schemas.microsoft.com/office/drawing/2014/main" id="{00000000-0008-0000-0100-0000A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69" name="Picture 17" hidden="1">
          <a:extLst>
            <a:ext uri="{FF2B5EF4-FFF2-40B4-BE49-F238E27FC236}">
              <a16:creationId xmlns="" xmlns:a16="http://schemas.microsoft.com/office/drawing/2014/main" id="{00000000-0008-0000-0100-0000A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70" name="Picture 16" hidden="1">
          <a:extLst>
            <a:ext uri="{FF2B5EF4-FFF2-40B4-BE49-F238E27FC236}">
              <a16:creationId xmlns="" xmlns:a16="http://schemas.microsoft.com/office/drawing/2014/main" id="{00000000-0008-0000-0100-0000A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71" name="Picture 17" hidden="1">
          <a:extLst>
            <a:ext uri="{FF2B5EF4-FFF2-40B4-BE49-F238E27FC236}">
              <a16:creationId xmlns="" xmlns:a16="http://schemas.microsoft.com/office/drawing/2014/main" id="{00000000-0008-0000-0100-0000A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72" name="Picture 16" hidden="1">
          <a:extLst>
            <a:ext uri="{FF2B5EF4-FFF2-40B4-BE49-F238E27FC236}">
              <a16:creationId xmlns="" xmlns:a16="http://schemas.microsoft.com/office/drawing/2014/main" id="{00000000-0008-0000-0100-0000A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473" name="Picture 17" hidden="1">
          <a:extLst>
            <a:ext uri="{FF2B5EF4-FFF2-40B4-BE49-F238E27FC236}">
              <a16:creationId xmlns="" xmlns:a16="http://schemas.microsoft.com/office/drawing/2014/main" id="{00000000-0008-0000-0100-0000A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74" name="Picture 16" hidden="1">
          <a:extLst>
            <a:ext uri="{FF2B5EF4-FFF2-40B4-BE49-F238E27FC236}">
              <a16:creationId xmlns="" xmlns:a16="http://schemas.microsoft.com/office/drawing/2014/main" id="{00000000-0008-0000-0100-0000A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75" name="Picture 17" hidden="1">
          <a:extLst>
            <a:ext uri="{FF2B5EF4-FFF2-40B4-BE49-F238E27FC236}">
              <a16:creationId xmlns="" xmlns:a16="http://schemas.microsoft.com/office/drawing/2014/main" id="{00000000-0008-0000-0100-0000A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76" name="Picture 16" hidden="1">
          <a:extLst>
            <a:ext uri="{FF2B5EF4-FFF2-40B4-BE49-F238E27FC236}">
              <a16:creationId xmlns="" xmlns:a16="http://schemas.microsoft.com/office/drawing/2014/main" id="{00000000-0008-0000-0100-0000A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77" name="Picture 17" hidden="1">
          <a:extLst>
            <a:ext uri="{FF2B5EF4-FFF2-40B4-BE49-F238E27FC236}">
              <a16:creationId xmlns="" xmlns:a16="http://schemas.microsoft.com/office/drawing/2014/main" id="{00000000-0008-0000-0100-0000A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78" name="Picture 16" hidden="1">
          <a:extLst>
            <a:ext uri="{FF2B5EF4-FFF2-40B4-BE49-F238E27FC236}">
              <a16:creationId xmlns="" xmlns:a16="http://schemas.microsoft.com/office/drawing/2014/main" id="{00000000-0008-0000-0100-0000A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79" name="Picture 17" hidden="1">
          <a:extLst>
            <a:ext uri="{FF2B5EF4-FFF2-40B4-BE49-F238E27FC236}">
              <a16:creationId xmlns="" xmlns:a16="http://schemas.microsoft.com/office/drawing/2014/main" id="{00000000-0008-0000-0100-0000A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80" name="Picture 16" hidden="1">
          <a:extLst>
            <a:ext uri="{FF2B5EF4-FFF2-40B4-BE49-F238E27FC236}">
              <a16:creationId xmlns="" xmlns:a16="http://schemas.microsoft.com/office/drawing/2014/main" id="{00000000-0008-0000-0100-0000B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81" name="Picture 17" hidden="1">
          <a:extLst>
            <a:ext uri="{FF2B5EF4-FFF2-40B4-BE49-F238E27FC236}">
              <a16:creationId xmlns="" xmlns:a16="http://schemas.microsoft.com/office/drawing/2014/main" id="{00000000-0008-0000-0100-0000B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82" name="Picture 16" hidden="1">
          <a:extLst>
            <a:ext uri="{FF2B5EF4-FFF2-40B4-BE49-F238E27FC236}">
              <a16:creationId xmlns="" xmlns:a16="http://schemas.microsoft.com/office/drawing/2014/main" id="{00000000-0008-0000-0100-0000B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83" name="Picture 17" hidden="1">
          <a:extLst>
            <a:ext uri="{FF2B5EF4-FFF2-40B4-BE49-F238E27FC236}">
              <a16:creationId xmlns="" xmlns:a16="http://schemas.microsoft.com/office/drawing/2014/main" id="{00000000-0008-0000-0100-0000B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84" name="Picture 16" hidden="1">
          <a:extLst>
            <a:ext uri="{FF2B5EF4-FFF2-40B4-BE49-F238E27FC236}">
              <a16:creationId xmlns="" xmlns:a16="http://schemas.microsoft.com/office/drawing/2014/main" id="{00000000-0008-0000-0100-0000B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85" name="Picture 17" hidden="1">
          <a:extLst>
            <a:ext uri="{FF2B5EF4-FFF2-40B4-BE49-F238E27FC236}">
              <a16:creationId xmlns="" xmlns:a16="http://schemas.microsoft.com/office/drawing/2014/main" id="{00000000-0008-0000-0100-0000B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86" name="Picture 16" hidden="1">
          <a:extLst>
            <a:ext uri="{FF2B5EF4-FFF2-40B4-BE49-F238E27FC236}">
              <a16:creationId xmlns="" xmlns:a16="http://schemas.microsoft.com/office/drawing/2014/main" id="{00000000-0008-0000-0100-0000B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87" name="Picture 17" hidden="1">
          <a:extLst>
            <a:ext uri="{FF2B5EF4-FFF2-40B4-BE49-F238E27FC236}">
              <a16:creationId xmlns="" xmlns:a16="http://schemas.microsoft.com/office/drawing/2014/main" id="{00000000-0008-0000-0100-0000B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88" name="Picture 16" hidden="1">
          <a:extLst>
            <a:ext uri="{FF2B5EF4-FFF2-40B4-BE49-F238E27FC236}">
              <a16:creationId xmlns="" xmlns:a16="http://schemas.microsoft.com/office/drawing/2014/main" id="{00000000-0008-0000-0100-0000B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89" name="Picture 17" hidden="1">
          <a:extLst>
            <a:ext uri="{FF2B5EF4-FFF2-40B4-BE49-F238E27FC236}">
              <a16:creationId xmlns="" xmlns:a16="http://schemas.microsoft.com/office/drawing/2014/main" id="{00000000-0008-0000-0100-0000B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90" name="Picture 16" hidden="1">
          <a:extLst>
            <a:ext uri="{FF2B5EF4-FFF2-40B4-BE49-F238E27FC236}">
              <a16:creationId xmlns="" xmlns:a16="http://schemas.microsoft.com/office/drawing/2014/main" id="{00000000-0008-0000-0100-0000B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91" name="Picture 17" hidden="1">
          <a:extLst>
            <a:ext uri="{FF2B5EF4-FFF2-40B4-BE49-F238E27FC236}">
              <a16:creationId xmlns="" xmlns:a16="http://schemas.microsoft.com/office/drawing/2014/main" id="{00000000-0008-0000-0100-0000B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92" name="Picture 16" hidden="1">
          <a:extLst>
            <a:ext uri="{FF2B5EF4-FFF2-40B4-BE49-F238E27FC236}">
              <a16:creationId xmlns="" xmlns:a16="http://schemas.microsoft.com/office/drawing/2014/main" id="{00000000-0008-0000-0100-0000B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93" name="Picture 17" hidden="1">
          <a:extLst>
            <a:ext uri="{FF2B5EF4-FFF2-40B4-BE49-F238E27FC236}">
              <a16:creationId xmlns="" xmlns:a16="http://schemas.microsoft.com/office/drawing/2014/main" id="{00000000-0008-0000-0100-0000B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94" name="Picture 16" hidden="1">
          <a:extLst>
            <a:ext uri="{FF2B5EF4-FFF2-40B4-BE49-F238E27FC236}">
              <a16:creationId xmlns="" xmlns:a16="http://schemas.microsoft.com/office/drawing/2014/main" id="{00000000-0008-0000-0100-0000B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95" name="Picture 17" hidden="1">
          <a:extLst>
            <a:ext uri="{FF2B5EF4-FFF2-40B4-BE49-F238E27FC236}">
              <a16:creationId xmlns="" xmlns:a16="http://schemas.microsoft.com/office/drawing/2014/main" id="{00000000-0008-0000-0100-0000B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96" name="Picture 16" hidden="1">
          <a:extLst>
            <a:ext uri="{FF2B5EF4-FFF2-40B4-BE49-F238E27FC236}">
              <a16:creationId xmlns="" xmlns:a16="http://schemas.microsoft.com/office/drawing/2014/main" id="{00000000-0008-0000-0100-0000C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97" name="Picture 17" hidden="1">
          <a:extLst>
            <a:ext uri="{FF2B5EF4-FFF2-40B4-BE49-F238E27FC236}">
              <a16:creationId xmlns="" xmlns:a16="http://schemas.microsoft.com/office/drawing/2014/main" id="{00000000-0008-0000-0100-0000C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98" name="Picture 16" hidden="1">
          <a:extLst>
            <a:ext uri="{FF2B5EF4-FFF2-40B4-BE49-F238E27FC236}">
              <a16:creationId xmlns="" xmlns:a16="http://schemas.microsoft.com/office/drawing/2014/main" id="{00000000-0008-0000-0100-0000C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499" name="Picture 17" hidden="1">
          <a:extLst>
            <a:ext uri="{FF2B5EF4-FFF2-40B4-BE49-F238E27FC236}">
              <a16:creationId xmlns="" xmlns:a16="http://schemas.microsoft.com/office/drawing/2014/main" id="{00000000-0008-0000-0100-0000C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00" name="Picture 16" hidden="1">
          <a:extLst>
            <a:ext uri="{FF2B5EF4-FFF2-40B4-BE49-F238E27FC236}">
              <a16:creationId xmlns="" xmlns:a16="http://schemas.microsoft.com/office/drawing/2014/main" id="{00000000-0008-0000-0100-0000C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01" name="Picture 17" hidden="1">
          <a:extLst>
            <a:ext uri="{FF2B5EF4-FFF2-40B4-BE49-F238E27FC236}">
              <a16:creationId xmlns="" xmlns:a16="http://schemas.microsoft.com/office/drawing/2014/main" id="{00000000-0008-0000-0100-0000C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02" name="Picture 16" hidden="1">
          <a:extLst>
            <a:ext uri="{FF2B5EF4-FFF2-40B4-BE49-F238E27FC236}">
              <a16:creationId xmlns="" xmlns:a16="http://schemas.microsoft.com/office/drawing/2014/main" id="{00000000-0008-0000-0100-0000C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03" name="Picture 17" hidden="1">
          <a:extLst>
            <a:ext uri="{FF2B5EF4-FFF2-40B4-BE49-F238E27FC236}">
              <a16:creationId xmlns="" xmlns:a16="http://schemas.microsoft.com/office/drawing/2014/main" id="{00000000-0008-0000-0100-0000C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04" name="Picture 16" hidden="1">
          <a:extLst>
            <a:ext uri="{FF2B5EF4-FFF2-40B4-BE49-F238E27FC236}">
              <a16:creationId xmlns="" xmlns:a16="http://schemas.microsoft.com/office/drawing/2014/main" id="{00000000-0008-0000-0100-0000C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05" name="Picture 17" hidden="1">
          <a:extLst>
            <a:ext uri="{FF2B5EF4-FFF2-40B4-BE49-F238E27FC236}">
              <a16:creationId xmlns="" xmlns:a16="http://schemas.microsoft.com/office/drawing/2014/main" id="{00000000-0008-0000-0100-0000C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06" name="Picture 16" hidden="1">
          <a:extLst>
            <a:ext uri="{FF2B5EF4-FFF2-40B4-BE49-F238E27FC236}">
              <a16:creationId xmlns="" xmlns:a16="http://schemas.microsoft.com/office/drawing/2014/main" id="{00000000-0008-0000-0100-0000C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07" name="Picture 17" hidden="1">
          <a:extLst>
            <a:ext uri="{FF2B5EF4-FFF2-40B4-BE49-F238E27FC236}">
              <a16:creationId xmlns="" xmlns:a16="http://schemas.microsoft.com/office/drawing/2014/main" id="{00000000-0008-0000-0100-0000C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08" name="Picture 16" hidden="1">
          <a:extLst>
            <a:ext uri="{FF2B5EF4-FFF2-40B4-BE49-F238E27FC236}">
              <a16:creationId xmlns="" xmlns:a16="http://schemas.microsoft.com/office/drawing/2014/main" id="{00000000-0008-0000-0100-0000C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09" name="Picture 17" hidden="1">
          <a:extLst>
            <a:ext uri="{FF2B5EF4-FFF2-40B4-BE49-F238E27FC236}">
              <a16:creationId xmlns="" xmlns:a16="http://schemas.microsoft.com/office/drawing/2014/main" id="{00000000-0008-0000-0100-0000C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10" name="Picture 16" hidden="1">
          <a:extLst>
            <a:ext uri="{FF2B5EF4-FFF2-40B4-BE49-F238E27FC236}">
              <a16:creationId xmlns="" xmlns:a16="http://schemas.microsoft.com/office/drawing/2014/main" id="{00000000-0008-0000-0100-0000C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11" name="Picture 17" hidden="1">
          <a:extLst>
            <a:ext uri="{FF2B5EF4-FFF2-40B4-BE49-F238E27FC236}">
              <a16:creationId xmlns="" xmlns:a16="http://schemas.microsoft.com/office/drawing/2014/main" id="{00000000-0008-0000-0100-0000C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12" name="Picture 16" hidden="1">
          <a:extLst>
            <a:ext uri="{FF2B5EF4-FFF2-40B4-BE49-F238E27FC236}">
              <a16:creationId xmlns="" xmlns:a16="http://schemas.microsoft.com/office/drawing/2014/main" id="{00000000-0008-0000-0100-0000D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13" name="Picture 17" hidden="1">
          <a:extLst>
            <a:ext uri="{FF2B5EF4-FFF2-40B4-BE49-F238E27FC236}">
              <a16:creationId xmlns="" xmlns:a16="http://schemas.microsoft.com/office/drawing/2014/main" id="{00000000-0008-0000-0100-0000D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14" name="Picture 16" hidden="1">
          <a:extLst>
            <a:ext uri="{FF2B5EF4-FFF2-40B4-BE49-F238E27FC236}">
              <a16:creationId xmlns="" xmlns:a16="http://schemas.microsoft.com/office/drawing/2014/main" id="{00000000-0008-0000-0100-0000D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15" name="Picture 17" hidden="1">
          <a:extLst>
            <a:ext uri="{FF2B5EF4-FFF2-40B4-BE49-F238E27FC236}">
              <a16:creationId xmlns="" xmlns:a16="http://schemas.microsoft.com/office/drawing/2014/main" id="{00000000-0008-0000-0100-0000D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16" name="Picture 16" hidden="1">
          <a:extLst>
            <a:ext uri="{FF2B5EF4-FFF2-40B4-BE49-F238E27FC236}">
              <a16:creationId xmlns="" xmlns:a16="http://schemas.microsoft.com/office/drawing/2014/main" id="{00000000-0008-0000-0100-0000D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17" name="Picture 17" hidden="1">
          <a:extLst>
            <a:ext uri="{FF2B5EF4-FFF2-40B4-BE49-F238E27FC236}">
              <a16:creationId xmlns="" xmlns:a16="http://schemas.microsoft.com/office/drawing/2014/main" id="{00000000-0008-0000-0100-0000D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18" name="Picture 16" hidden="1">
          <a:extLst>
            <a:ext uri="{FF2B5EF4-FFF2-40B4-BE49-F238E27FC236}">
              <a16:creationId xmlns="" xmlns:a16="http://schemas.microsoft.com/office/drawing/2014/main" id="{00000000-0008-0000-0100-0000D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19" name="Picture 17" hidden="1">
          <a:extLst>
            <a:ext uri="{FF2B5EF4-FFF2-40B4-BE49-F238E27FC236}">
              <a16:creationId xmlns="" xmlns:a16="http://schemas.microsoft.com/office/drawing/2014/main" id="{00000000-0008-0000-0100-0000D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20" name="Picture 16" hidden="1">
          <a:extLst>
            <a:ext uri="{FF2B5EF4-FFF2-40B4-BE49-F238E27FC236}">
              <a16:creationId xmlns="" xmlns:a16="http://schemas.microsoft.com/office/drawing/2014/main" id="{00000000-0008-0000-0100-0000D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21" name="Picture 17" hidden="1">
          <a:extLst>
            <a:ext uri="{FF2B5EF4-FFF2-40B4-BE49-F238E27FC236}">
              <a16:creationId xmlns="" xmlns:a16="http://schemas.microsoft.com/office/drawing/2014/main" id="{00000000-0008-0000-0100-0000D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22" name="Picture 16" hidden="1">
          <a:extLst>
            <a:ext uri="{FF2B5EF4-FFF2-40B4-BE49-F238E27FC236}">
              <a16:creationId xmlns="" xmlns:a16="http://schemas.microsoft.com/office/drawing/2014/main" id="{00000000-0008-0000-0100-0000D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23" name="Picture 17" hidden="1">
          <a:extLst>
            <a:ext uri="{FF2B5EF4-FFF2-40B4-BE49-F238E27FC236}">
              <a16:creationId xmlns="" xmlns:a16="http://schemas.microsoft.com/office/drawing/2014/main" id="{00000000-0008-0000-0100-0000D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24" name="Picture 16" hidden="1">
          <a:extLst>
            <a:ext uri="{FF2B5EF4-FFF2-40B4-BE49-F238E27FC236}">
              <a16:creationId xmlns="" xmlns:a16="http://schemas.microsoft.com/office/drawing/2014/main" id="{00000000-0008-0000-0100-0000D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25" name="Picture 17" hidden="1">
          <a:extLst>
            <a:ext uri="{FF2B5EF4-FFF2-40B4-BE49-F238E27FC236}">
              <a16:creationId xmlns="" xmlns:a16="http://schemas.microsoft.com/office/drawing/2014/main" id="{00000000-0008-0000-0100-0000D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26" name="Picture 16" hidden="1">
          <a:extLst>
            <a:ext uri="{FF2B5EF4-FFF2-40B4-BE49-F238E27FC236}">
              <a16:creationId xmlns="" xmlns:a16="http://schemas.microsoft.com/office/drawing/2014/main" id="{00000000-0008-0000-0100-0000D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27" name="Picture 17" hidden="1">
          <a:extLst>
            <a:ext uri="{FF2B5EF4-FFF2-40B4-BE49-F238E27FC236}">
              <a16:creationId xmlns="" xmlns:a16="http://schemas.microsoft.com/office/drawing/2014/main" id="{00000000-0008-0000-0100-0000D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28" name="Picture 16" hidden="1">
          <a:extLst>
            <a:ext uri="{FF2B5EF4-FFF2-40B4-BE49-F238E27FC236}">
              <a16:creationId xmlns="" xmlns:a16="http://schemas.microsoft.com/office/drawing/2014/main" id="{00000000-0008-0000-0100-0000E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29" name="Picture 17" hidden="1">
          <a:extLst>
            <a:ext uri="{FF2B5EF4-FFF2-40B4-BE49-F238E27FC236}">
              <a16:creationId xmlns="" xmlns:a16="http://schemas.microsoft.com/office/drawing/2014/main" id="{00000000-0008-0000-0100-0000E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30" name="Picture 16" hidden="1">
          <a:extLst>
            <a:ext uri="{FF2B5EF4-FFF2-40B4-BE49-F238E27FC236}">
              <a16:creationId xmlns="" xmlns:a16="http://schemas.microsoft.com/office/drawing/2014/main" id="{00000000-0008-0000-0100-0000E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31" name="Picture 17" hidden="1">
          <a:extLst>
            <a:ext uri="{FF2B5EF4-FFF2-40B4-BE49-F238E27FC236}">
              <a16:creationId xmlns="" xmlns:a16="http://schemas.microsoft.com/office/drawing/2014/main" id="{00000000-0008-0000-0100-0000E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32" name="Picture 16" hidden="1">
          <a:extLst>
            <a:ext uri="{FF2B5EF4-FFF2-40B4-BE49-F238E27FC236}">
              <a16:creationId xmlns="" xmlns:a16="http://schemas.microsoft.com/office/drawing/2014/main" id="{00000000-0008-0000-0100-0000E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33" name="Picture 17" hidden="1">
          <a:extLst>
            <a:ext uri="{FF2B5EF4-FFF2-40B4-BE49-F238E27FC236}">
              <a16:creationId xmlns="" xmlns:a16="http://schemas.microsoft.com/office/drawing/2014/main" id="{00000000-0008-0000-0100-0000E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34" name="Picture 16" hidden="1">
          <a:extLst>
            <a:ext uri="{FF2B5EF4-FFF2-40B4-BE49-F238E27FC236}">
              <a16:creationId xmlns="" xmlns:a16="http://schemas.microsoft.com/office/drawing/2014/main" id="{00000000-0008-0000-0100-0000E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35" name="Picture 17" hidden="1">
          <a:extLst>
            <a:ext uri="{FF2B5EF4-FFF2-40B4-BE49-F238E27FC236}">
              <a16:creationId xmlns="" xmlns:a16="http://schemas.microsoft.com/office/drawing/2014/main" id="{00000000-0008-0000-0100-0000E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36" name="Picture 16" hidden="1">
          <a:extLst>
            <a:ext uri="{FF2B5EF4-FFF2-40B4-BE49-F238E27FC236}">
              <a16:creationId xmlns="" xmlns:a16="http://schemas.microsoft.com/office/drawing/2014/main" id="{00000000-0008-0000-0100-0000E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37" name="Picture 17" hidden="1">
          <a:extLst>
            <a:ext uri="{FF2B5EF4-FFF2-40B4-BE49-F238E27FC236}">
              <a16:creationId xmlns="" xmlns:a16="http://schemas.microsoft.com/office/drawing/2014/main" id="{00000000-0008-0000-0100-0000E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38" name="Picture 16" hidden="1">
          <a:extLst>
            <a:ext uri="{FF2B5EF4-FFF2-40B4-BE49-F238E27FC236}">
              <a16:creationId xmlns="" xmlns:a16="http://schemas.microsoft.com/office/drawing/2014/main" id="{00000000-0008-0000-0100-0000E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39" name="Picture 17" hidden="1">
          <a:extLst>
            <a:ext uri="{FF2B5EF4-FFF2-40B4-BE49-F238E27FC236}">
              <a16:creationId xmlns="" xmlns:a16="http://schemas.microsoft.com/office/drawing/2014/main" id="{00000000-0008-0000-0100-0000E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40" name="Picture 16" hidden="1">
          <a:extLst>
            <a:ext uri="{FF2B5EF4-FFF2-40B4-BE49-F238E27FC236}">
              <a16:creationId xmlns="" xmlns:a16="http://schemas.microsoft.com/office/drawing/2014/main" id="{00000000-0008-0000-0100-0000E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41" name="Picture 17" hidden="1">
          <a:extLst>
            <a:ext uri="{FF2B5EF4-FFF2-40B4-BE49-F238E27FC236}">
              <a16:creationId xmlns="" xmlns:a16="http://schemas.microsoft.com/office/drawing/2014/main" id="{00000000-0008-0000-0100-0000E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42" name="Picture 16" hidden="1">
          <a:extLst>
            <a:ext uri="{FF2B5EF4-FFF2-40B4-BE49-F238E27FC236}">
              <a16:creationId xmlns="" xmlns:a16="http://schemas.microsoft.com/office/drawing/2014/main" id="{00000000-0008-0000-0100-0000E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43" name="Picture 17" hidden="1">
          <a:extLst>
            <a:ext uri="{FF2B5EF4-FFF2-40B4-BE49-F238E27FC236}">
              <a16:creationId xmlns="" xmlns:a16="http://schemas.microsoft.com/office/drawing/2014/main" id="{00000000-0008-0000-0100-0000E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44" name="Picture 16" hidden="1">
          <a:extLst>
            <a:ext uri="{FF2B5EF4-FFF2-40B4-BE49-F238E27FC236}">
              <a16:creationId xmlns="" xmlns:a16="http://schemas.microsoft.com/office/drawing/2014/main" id="{00000000-0008-0000-0100-0000F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45" name="Picture 17" hidden="1">
          <a:extLst>
            <a:ext uri="{FF2B5EF4-FFF2-40B4-BE49-F238E27FC236}">
              <a16:creationId xmlns="" xmlns:a16="http://schemas.microsoft.com/office/drawing/2014/main" id="{00000000-0008-0000-0100-0000F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46" name="Picture 16" hidden="1">
          <a:extLst>
            <a:ext uri="{FF2B5EF4-FFF2-40B4-BE49-F238E27FC236}">
              <a16:creationId xmlns="" xmlns:a16="http://schemas.microsoft.com/office/drawing/2014/main" id="{00000000-0008-0000-0100-0000F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47" name="Picture 17" hidden="1">
          <a:extLst>
            <a:ext uri="{FF2B5EF4-FFF2-40B4-BE49-F238E27FC236}">
              <a16:creationId xmlns="" xmlns:a16="http://schemas.microsoft.com/office/drawing/2014/main" id="{00000000-0008-0000-0100-0000F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48" name="Picture 16" hidden="1">
          <a:extLst>
            <a:ext uri="{FF2B5EF4-FFF2-40B4-BE49-F238E27FC236}">
              <a16:creationId xmlns="" xmlns:a16="http://schemas.microsoft.com/office/drawing/2014/main" id="{00000000-0008-0000-0100-0000F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49" name="Picture 17" hidden="1">
          <a:extLst>
            <a:ext uri="{FF2B5EF4-FFF2-40B4-BE49-F238E27FC236}">
              <a16:creationId xmlns="" xmlns:a16="http://schemas.microsoft.com/office/drawing/2014/main" id="{00000000-0008-0000-0100-0000F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50" name="Picture 16" hidden="1">
          <a:extLst>
            <a:ext uri="{FF2B5EF4-FFF2-40B4-BE49-F238E27FC236}">
              <a16:creationId xmlns="" xmlns:a16="http://schemas.microsoft.com/office/drawing/2014/main" id="{00000000-0008-0000-0100-0000F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51" name="Picture 17" hidden="1">
          <a:extLst>
            <a:ext uri="{FF2B5EF4-FFF2-40B4-BE49-F238E27FC236}">
              <a16:creationId xmlns="" xmlns:a16="http://schemas.microsoft.com/office/drawing/2014/main" id="{00000000-0008-0000-0100-0000F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52" name="Picture 16" hidden="1">
          <a:extLst>
            <a:ext uri="{FF2B5EF4-FFF2-40B4-BE49-F238E27FC236}">
              <a16:creationId xmlns="" xmlns:a16="http://schemas.microsoft.com/office/drawing/2014/main" id="{00000000-0008-0000-0100-0000F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53" name="Picture 17" hidden="1">
          <a:extLst>
            <a:ext uri="{FF2B5EF4-FFF2-40B4-BE49-F238E27FC236}">
              <a16:creationId xmlns="" xmlns:a16="http://schemas.microsoft.com/office/drawing/2014/main" id="{00000000-0008-0000-0100-0000F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54" name="Picture 16" hidden="1">
          <a:extLst>
            <a:ext uri="{FF2B5EF4-FFF2-40B4-BE49-F238E27FC236}">
              <a16:creationId xmlns="" xmlns:a16="http://schemas.microsoft.com/office/drawing/2014/main" id="{00000000-0008-0000-0100-0000F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55" name="Picture 17" hidden="1">
          <a:extLst>
            <a:ext uri="{FF2B5EF4-FFF2-40B4-BE49-F238E27FC236}">
              <a16:creationId xmlns="" xmlns:a16="http://schemas.microsoft.com/office/drawing/2014/main" id="{00000000-0008-0000-0100-0000F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56" name="Picture 16" hidden="1">
          <a:extLst>
            <a:ext uri="{FF2B5EF4-FFF2-40B4-BE49-F238E27FC236}">
              <a16:creationId xmlns="" xmlns:a16="http://schemas.microsoft.com/office/drawing/2014/main" id="{00000000-0008-0000-0100-0000F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57" name="Picture 17" hidden="1">
          <a:extLst>
            <a:ext uri="{FF2B5EF4-FFF2-40B4-BE49-F238E27FC236}">
              <a16:creationId xmlns="" xmlns:a16="http://schemas.microsoft.com/office/drawing/2014/main" id="{00000000-0008-0000-0100-0000F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58" name="Picture 16" hidden="1">
          <a:extLst>
            <a:ext uri="{FF2B5EF4-FFF2-40B4-BE49-F238E27FC236}">
              <a16:creationId xmlns="" xmlns:a16="http://schemas.microsoft.com/office/drawing/2014/main" id="{00000000-0008-0000-0100-0000F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59" name="Picture 17" hidden="1">
          <a:extLst>
            <a:ext uri="{FF2B5EF4-FFF2-40B4-BE49-F238E27FC236}">
              <a16:creationId xmlns="" xmlns:a16="http://schemas.microsoft.com/office/drawing/2014/main" id="{00000000-0008-0000-0100-0000F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60" name="Picture 16" hidden="1">
          <a:extLst>
            <a:ext uri="{FF2B5EF4-FFF2-40B4-BE49-F238E27FC236}">
              <a16:creationId xmlns="" xmlns:a16="http://schemas.microsoft.com/office/drawing/2014/main" id="{00000000-0008-0000-0100-00000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61" name="Picture 17" hidden="1">
          <a:extLst>
            <a:ext uri="{FF2B5EF4-FFF2-40B4-BE49-F238E27FC236}">
              <a16:creationId xmlns="" xmlns:a16="http://schemas.microsoft.com/office/drawing/2014/main" id="{00000000-0008-0000-0100-00000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62" name="Picture 16" hidden="1">
          <a:extLst>
            <a:ext uri="{FF2B5EF4-FFF2-40B4-BE49-F238E27FC236}">
              <a16:creationId xmlns="" xmlns:a16="http://schemas.microsoft.com/office/drawing/2014/main" id="{00000000-0008-0000-0100-00000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63" name="Picture 17" hidden="1">
          <a:extLst>
            <a:ext uri="{FF2B5EF4-FFF2-40B4-BE49-F238E27FC236}">
              <a16:creationId xmlns="" xmlns:a16="http://schemas.microsoft.com/office/drawing/2014/main" id="{00000000-0008-0000-0100-00000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64" name="Picture 16" hidden="1">
          <a:extLst>
            <a:ext uri="{FF2B5EF4-FFF2-40B4-BE49-F238E27FC236}">
              <a16:creationId xmlns="" xmlns:a16="http://schemas.microsoft.com/office/drawing/2014/main" id="{00000000-0008-0000-0100-00000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65" name="Picture 17" hidden="1">
          <a:extLst>
            <a:ext uri="{FF2B5EF4-FFF2-40B4-BE49-F238E27FC236}">
              <a16:creationId xmlns="" xmlns:a16="http://schemas.microsoft.com/office/drawing/2014/main" id="{00000000-0008-0000-0100-00000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66" name="Picture 16" hidden="1">
          <a:extLst>
            <a:ext uri="{FF2B5EF4-FFF2-40B4-BE49-F238E27FC236}">
              <a16:creationId xmlns="" xmlns:a16="http://schemas.microsoft.com/office/drawing/2014/main" id="{00000000-0008-0000-0100-00000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67" name="Picture 17" hidden="1">
          <a:extLst>
            <a:ext uri="{FF2B5EF4-FFF2-40B4-BE49-F238E27FC236}">
              <a16:creationId xmlns="" xmlns:a16="http://schemas.microsoft.com/office/drawing/2014/main" id="{00000000-0008-0000-0100-00000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68" name="Picture 16" hidden="1">
          <a:extLst>
            <a:ext uri="{FF2B5EF4-FFF2-40B4-BE49-F238E27FC236}">
              <a16:creationId xmlns="" xmlns:a16="http://schemas.microsoft.com/office/drawing/2014/main" id="{00000000-0008-0000-0100-00000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69" name="Picture 17" hidden="1">
          <a:extLst>
            <a:ext uri="{FF2B5EF4-FFF2-40B4-BE49-F238E27FC236}">
              <a16:creationId xmlns="" xmlns:a16="http://schemas.microsoft.com/office/drawing/2014/main" id="{00000000-0008-0000-0100-00000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70" name="Picture 16" hidden="1">
          <a:extLst>
            <a:ext uri="{FF2B5EF4-FFF2-40B4-BE49-F238E27FC236}">
              <a16:creationId xmlns="" xmlns:a16="http://schemas.microsoft.com/office/drawing/2014/main" id="{00000000-0008-0000-0100-00000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71" name="Picture 17" hidden="1">
          <a:extLst>
            <a:ext uri="{FF2B5EF4-FFF2-40B4-BE49-F238E27FC236}">
              <a16:creationId xmlns="" xmlns:a16="http://schemas.microsoft.com/office/drawing/2014/main" id="{00000000-0008-0000-0100-00000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72" name="Picture 16" hidden="1">
          <a:extLst>
            <a:ext uri="{FF2B5EF4-FFF2-40B4-BE49-F238E27FC236}">
              <a16:creationId xmlns="" xmlns:a16="http://schemas.microsoft.com/office/drawing/2014/main" id="{00000000-0008-0000-0100-00000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73" name="Picture 17" hidden="1">
          <a:extLst>
            <a:ext uri="{FF2B5EF4-FFF2-40B4-BE49-F238E27FC236}">
              <a16:creationId xmlns="" xmlns:a16="http://schemas.microsoft.com/office/drawing/2014/main" id="{00000000-0008-0000-0100-00000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74" name="Picture 16" hidden="1">
          <a:extLst>
            <a:ext uri="{FF2B5EF4-FFF2-40B4-BE49-F238E27FC236}">
              <a16:creationId xmlns="" xmlns:a16="http://schemas.microsoft.com/office/drawing/2014/main" id="{00000000-0008-0000-0100-00000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75" name="Picture 17" hidden="1">
          <a:extLst>
            <a:ext uri="{FF2B5EF4-FFF2-40B4-BE49-F238E27FC236}">
              <a16:creationId xmlns="" xmlns:a16="http://schemas.microsoft.com/office/drawing/2014/main" id="{00000000-0008-0000-0100-00000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76" name="Picture 16" hidden="1">
          <a:extLst>
            <a:ext uri="{FF2B5EF4-FFF2-40B4-BE49-F238E27FC236}">
              <a16:creationId xmlns="" xmlns:a16="http://schemas.microsoft.com/office/drawing/2014/main" id="{00000000-0008-0000-0100-00001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77" name="Picture 17" hidden="1">
          <a:extLst>
            <a:ext uri="{FF2B5EF4-FFF2-40B4-BE49-F238E27FC236}">
              <a16:creationId xmlns="" xmlns:a16="http://schemas.microsoft.com/office/drawing/2014/main" id="{00000000-0008-0000-0100-00001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78" name="Picture 16" hidden="1">
          <a:extLst>
            <a:ext uri="{FF2B5EF4-FFF2-40B4-BE49-F238E27FC236}">
              <a16:creationId xmlns="" xmlns:a16="http://schemas.microsoft.com/office/drawing/2014/main" id="{00000000-0008-0000-0100-00001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79" name="Picture 17" hidden="1">
          <a:extLst>
            <a:ext uri="{FF2B5EF4-FFF2-40B4-BE49-F238E27FC236}">
              <a16:creationId xmlns="" xmlns:a16="http://schemas.microsoft.com/office/drawing/2014/main" id="{00000000-0008-0000-0100-00001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80" name="Picture 16" hidden="1">
          <a:extLst>
            <a:ext uri="{FF2B5EF4-FFF2-40B4-BE49-F238E27FC236}">
              <a16:creationId xmlns="" xmlns:a16="http://schemas.microsoft.com/office/drawing/2014/main" id="{00000000-0008-0000-0100-00001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81" name="Picture 17" hidden="1">
          <a:extLst>
            <a:ext uri="{FF2B5EF4-FFF2-40B4-BE49-F238E27FC236}">
              <a16:creationId xmlns="" xmlns:a16="http://schemas.microsoft.com/office/drawing/2014/main" id="{00000000-0008-0000-0100-00001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82" name="Picture 16" hidden="1">
          <a:extLst>
            <a:ext uri="{FF2B5EF4-FFF2-40B4-BE49-F238E27FC236}">
              <a16:creationId xmlns="" xmlns:a16="http://schemas.microsoft.com/office/drawing/2014/main" id="{00000000-0008-0000-0100-00001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83" name="Picture 17" hidden="1">
          <a:extLst>
            <a:ext uri="{FF2B5EF4-FFF2-40B4-BE49-F238E27FC236}">
              <a16:creationId xmlns="" xmlns:a16="http://schemas.microsoft.com/office/drawing/2014/main" id="{00000000-0008-0000-0100-00001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84" name="Picture 16" hidden="1">
          <a:extLst>
            <a:ext uri="{FF2B5EF4-FFF2-40B4-BE49-F238E27FC236}">
              <a16:creationId xmlns="" xmlns:a16="http://schemas.microsoft.com/office/drawing/2014/main" id="{00000000-0008-0000-0100-00001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85" name="Picture 17" hidden="1">
          <a:extLst>
            <a:ext uri="{FF2B5EF4-FFF2-40B4-BE49-F238E27FC236}">
              <a16:creationId xmlns="" xmlns:a16="http://schemas.microsoft.com/office/drawing/2014/main" id="{00000000-0008-0000-0100-00001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86" name="Picture 16" hidden="1">
          <a:extLst>
            <a:ext uri="{FF2B5EF4-FFF2-40B4-BE49-F238E27FC236}">
              <a16:creationId xmlns="" xmlns:a16="http://schemas.microsoft.com/office/drawing/2014/main" id="{00000000-0008-0000-0100-00001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87" name="Picture 17" hidden="1">
          <a:extLst>
            <a:ext uri="{FF2B5EF4-FFF2-40B4-BE49-F238E27FC236}">
              <a16:creationId xmlns="" xmlns:a16="http://schemas.microsoft.com/office/drawing/2014/main" id="{00000000-0008-0000-0100-00001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88" name="Picture 16" hidden="1">
          <a:extLst>
            <a:ext uri="{FF2B5EF4-FFF2-40B4-BE49-F238E27FC236}">
              <a16:creationId xmlns="" xmlns:a16="http://schemas.microsoft.com/office/drawing/2014/main" id="{00000000-0008-0000-0100-00001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89" name="Picture 17" hidden="1">
          <a:extLst>
            <a:ext uri="{FF2B5EF4-FFF2-40B4-BE49-F238E27FC236}">
              <a16:creationId xmlns="" xmlns:a16="http://schemas.microsoft.com/office/drawing/2014/main" id="{00000000-0008-0000-0100-00001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90" name="Picture 16" hidden="1">
          <a:extLst>
            <a:ext uri="{FF2B5EF4-FFF2-40B4-BE49-F238E27FC236}">
              <a16:creationId xmlns="" xmlns:a16="http://schemas.microsoft.com/office/drawing/2014/main" id="{00000000-0008-0000-0100-00001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91" name="Picture 17" hidden="1">
          <a:extLst>
            <a:ext uri="{FF2B5EF4-FFF2-40B4-BE49-F238E27FC236}">
              <a16:creationId xmlns="" xmlns:a16="http://schemas.microsoft.com/office/drawing/2014/main" id="{00000000-0008-0000-0100-00001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92" name="Picture 16" hidden="1">
          <a:extLst>
            <a:ext uri="{FF2B5EF4-FFF2-40B4-BE49-F238E27FC236}">
              <a16:creationId xmlns="" xmlns:a16="http://schemas.microsoft.com/office/drawing/2014/main" id="{00000000-0008-0000-0100-00002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93" name="Picture 17" hidden="1">
          <a:extLst>
            <a:ext uri="{FF2B5EF4-FFF2-40B4-BE49-F238E27FC236}">
              <a16:creationId xmlns="" xmlns:a16="http://schemas.microsoft.com/office/drawing/2014/main" id="{00000000-0008-0000-0100-00002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94" name="Picture 16" hidden="1">
          <a:extLst>
            <a:ext uri="{FF2B5EF4-FFF2-40B4-BE49-F238E27FC236}">
              <a16:creationId xmlns="" xmlns:a16="http://schemas.microsoft.com/office/drawing/2014/main" id="{00000000-0008-0000-0100-00002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95" name="Picture 17" hidden="1">
          <a:extLst>
            <a:ext uri="{FF2B5EF4-FFF2-40B4-BE49-F238E27FC236}">
              <a16:creationId xmlns="" xmlns:a16="http://schemas.microsoft.com/office/drawing/2014/main" id="{00000000-0008-0000-0100-00002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96" name="Picture 16" hidden="1">
          <a:extLst>
            <a:ext uri="{FF2B5EF4-FFF2-40B4-BE49-F238E27FC236}">
              <a16:creationId xmlns="" xmlns:a16="http://schemas.microsoft.com/office/drawing/2014/main" id="{00000000-0008-0000-0100-00002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97" name="Picture 17" hidden="1">
          <a:extLst>
            <a:ext uri="{FF2B5EF4-FFF2-40B4-BE49-F238E27FC236}">
              <a16:creationId xmlns="" xmlns:a16="http://schemas.microsoft.com/office/drawing/2014/main" id="{00000000-0008-0000-0100-00002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98" name="Picture 16" hidden="1">
          <a:extLst>
            <a:ext uri="{FF2B5EF4-FFF2-40B4-BE49-F238E27FC236}">
              <a16:creationId xmlns="" xmlns:a16="http://schemas.microsoft.com/office/drawing/2014/main" id="{00000000-0008-0000-0100-00002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599" name="Picture 17" hidden="1">
          <a:extLst>
            <a:ext uri="{FF2B5EF4-FFF2-40B4-BE49-F238E27FC236}">
              <a16:creationId xmlns="" xmlns:a16="http://schemas.microsoft.com/office/drawing/2014/main" id="{00000000-0008-0000-0100-00002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00" name="Picture 16" hidden="1">
          <a:extLst>
            <a:ext uri="{FF2B5EF4-FFF2-40B4-BE49-F238E27FC236}">
              <a16:creationId xmlns="" xmlns:a16="http://schemas.microsoft.com/office/drawing/2014/main" id="{00000000-0008-0000-0100-00002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01" name="Picture 17" hidden="1">
          <a:extLst>
            <a:ext uri="{FF2B5EF4-FFF2-40B4-BE49-F238E27FC236}">
              <a16:creationId xmlns="" xmlns:a16="http://schemas.microsoft.com/office/drawing/2014/main" id="{00000000-0008-0000-0100-00002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02" name="Picture 16" hidden="1">
          <a:extLst>
            <a:ext uri="{FF2B5EF4-FFF2-40B4-BE49-F238E27FC236}">
              <a16:creationId xmlns="" xmlns:a16="http://schemas.microsoft.com/office/drawing/2014/main" id="{00000000-0008-0000-0100-00002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03" name="Picture 17" hidden="1">
          <a:extLst>
            <a:ext uri="{FF2B5EF4-FFF2-40B4-BE49-F238E27FC236}">
              <a16:creationId xmlns="" xmlns:a16="http://schemas.microsoft.com/office/drawing/2014/main" id="{00000000-0008-0000-0100-00002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04" name="Picture 16" hidden="1">
          <a:extLst>
            <a:ext uri="{FF2B5EF4-FFF2-40B4-BE49-F238E27FC236}">
              <a16:creationId xmlns="" xmlns:a16="http://schemas.microsoft.com/office/drawing/2014/main" id="{00000000-0008-0000-0100-00002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05" name="Picture 17" hidden="1">
          <a:extLst>
            <a:ext uri="{FF2B5EF4-FFF2-40B4-BE49-F238E27FC236}">
              <a16:creationId xmlns="" xmlns:a16="http://schemas.microsoft.com/office/drawing/2014/main" id="{00000000-0008-0000-0100-00002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06" name="Picture 16" hidden="1">
          <a:extLst>
            <a:ext uri="{FF2B5EF4-FFF2-40B4-BE49-F238E27FC236}">
              <a16:creationId xmlns="" xmlns:a16="http://schemas.microsoft.com/office/drawing/2014/main" id="{00000000-0008-0000-0100-00002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07" name="Picture 17" hidden="1">
          <a:extLst>
            <a:ext uri="{FF2B5EF4-FFF2-40B4-BE49-F238E27FC236}">
              <a16:creationId xmlns="" xmlns:a16="http://schemas.microsoft.com/office/drawing/2014/main" id="{00000000-0008-0000-0100-00002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08" name="Picture 16" hidden="1">
          <a:extLst>
            <a:ext uri="{FF2B5EF4-FFF2-40B4-BE49-F238E27FC236}">
              <a16:creationId xmlns="" xmlns:a16="http://schemas.microsoft.com/office/drawing/2014/main" id="{00000000-0008-0000-0100-00003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09" name="Picture 17" hidden="1">
          <a:extLst>
            <a:ext uri="{FF2B5EF4-FFF2-40B4-BE49-F238E27FC236}">
              <a16:creationId xmlns="" xmlns:a16="http://schemas.microsoft.com/office/drawing/2014/main" id="{00000000-0008-0000-0100-00003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10" name="Picture 16" hidden="1">
          <a:extLst>
            <a:ext uri="{FF2B5EF4-FFF2-40B4-BE49-F238E27FC236}">
              <a16:creationId xmlns="" xmlns:a16="http://schemas.microsoft.com/office/drawing/2014/main" id="{00000000-0008-0000-0100-00003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11" name="Picture 17" hidden="1">
          <a:extLst>
            <a:ext uri="{FF2B5EF4-FFF2-40B4-BE49-F238E27FC236}">
              <a16:creationId xmlns="" xmlns:a16="http://schemas.microsoft.com/office/drawing/2014/main" id="{00000000-0008-0000-0100-00003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12" name="Picture 16" hidden="1">
          <a:extLst>
            <a:ext uri="{FF2B5EF4-FFF2-40B4-BE49-F238E27FC236}">
              <a16:creationId xmlns="" xmlns:a16="http://schemas.microsoft.com/office/drawing/2014/main" id="{00000000-0008-0000-0100-00003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13" name="Picture 17" hidden="1">
          <a:extLst>
            <a:ext uri="{FF2B5EF4-FFF2-40B4-BE49-F238E27FC236}">
              <a16:creationId xmlns="" xmlns:a16="http://schemas.microsoft.com/office/drawing/2014/main" id="{00000000-0008-0000-0100-00003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14" name="Picture 16" hidden="1">
          <a:extLst>
            <a:ext uri="{FF2B5EF4-FFF2-40B4-BE49-F238E27FC236}">
              <a16:creationId xmlns="" xmlns:a16="http://schemas.microsoft.com/office/drawing/2014/main" id="{00000000-0008-0000-0100-00003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15" name="Picture 17" hidden="1">
          <a:extLst>
            <a:ext uri="{FF2B5EF4-FFF2-40B4-BE49-F238E27FC236}">
              <a16:creationId xmlns="" xmlns:a16="http://schemas.microsoft.com/office/drawing/2014/main" id="{00000000-0008-0000-0100-00003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16" name="Picture 16" hidden="1">
          <a:extLst>
            <a:ext uri="{FF2B5EF4-FFF2-40B4-BE49-F238E27FC236}">
              <a16:creationId xmlns="" xmlns:a16="http://schemas.microsoft.com/office/drawing/2014/main" id="{00000000-0008-0000-0100-00003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17" name="Picture 17" hidden="1">
          <a:extLst>
            <a:ext uri="{FF2B5EF4-FFF2-40B4-BE49-F238E27FC236}">
              <a16:creationId xmlns="" xmlns:a16="http://schemas.microsoft.com/office/drawing/2014/main" id="{00000000-0008-0000-0100-00003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18" name="Picture 16" hidden="1">
          <a:extLst>
            <a:ext uri="{FF2B5EF4-FFF2-40B4-BE49-F238E27FC236}">
              <a16:creationId xmlns="" xmlns:a16="http://schemas.microsoft.com/office/drawing/2014/main" id="{00000000-0008-0000-0100-00003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19" name="Picture 17" hidden="1">
          <a:extLst>
            <a:ext uri="{FF2B5EF4-FFF2-40B4-BE49-F238E27FC236}">
              <a16:creationId xmlns="" xmlns:a16="http://schemas.microsoft.com/office/drawing/2014/main" id="{00000000-0008-0000-0100-00003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20" name="Picture 16" hidden="1">
          <a:extLst>
            <a:ext uri="{FF2B5EF4-FFF2-40B4-BE49-F238E27FC236}">
              <a16:creationId xmlns="" xmlns:a16="http://schemas.microsoft.com/office/drawing/2014/main" id="{00000000-0008-0000-0100-00003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21" name="Picture 17" hidden="1">
          <a:extLst>
            <a:ext uri="{FF2B5EF4-FFF2-40B4-BE49-F238E27FC236}">
              <a16:creationId xmlns="" xmlns:a16="http://schemas.microsoft.com/office/drawing/2014/main" id="{00000000-0008-0000-0100-00003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22" name="Picture 16" hidden="1">
          <a:extLst>
            <a:ext uri="{FF2B5EF4-FFF2-40B4-BE49-F238E27FC236}">
              <a16:creationId xmlns="" xmlns:a16="http://schemas.microsoft.com/office/drawing/2014/main" id="{00000000-0008-0000-0100-00003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23" name="Picture 17" hidden="1">
          <a:extLst>
            <a:ext uri="{FF2B5EF4-FFF2-40B4-BE49-F238E27FC236}">
              <a16:creationId xmlns="" xmlns:a16="http://schemas.microsoft.com/office/drawing/2014/main" id="{00000000-0008-0000-0100-00003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24" name="Picture 16" hidden="1">
          <a:extLst>
            <a:ext uri="{FF2B5EF4-FFF2-40B4-BE49-F238E27FC236}">
              <a16:creationId xmlns="" xmlns:a16="http://schemas.microsoft.com/office/drawing/2014/main" id="{00000000-0008-0000-0100-00004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25" name="Picture 17" hidden="1">
          <a:extLst>
            <a:ext uri="{FF2B5EF4-FFF2-40B4-BE49-F238E27FC236}">
              <a16:creationId xmlns="" xmlns:a16="http://schemas.microsoft.com/office/drawing/2014/main" id="{00000000-0008-0000-0100-00004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26" name="Picture 16" hidden="1">
          <a:extLst>
            <a:ext uri="{FF2B5EF4-FFF2-40B4-BE49-F238E27FC236}">
              <a16:creationId xmlns="" xmlns:a16="http://schemas.microsoft.com/office/drawing/2014/main" id="{00000000-0008-0000-0100-00004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27" name="Picture 17" hidden="1">
          <a:extLst>
            <a:ext uri="{FF2B5EF4-FFF2-40B4-BE49-F238E27FC236}">
              <a16:creationId xmlns="" xmlns:a16="http://schemas.microsoft.com/office/drawing/2014/main" id="{00000000-0008-0000-0100-00004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28" name="Picture 16" hidden="1">
          <a:extLst>
            <a:ext uri="{FF2B5EF4-FFF2-40B4-BE49-F238E27FC236}">
              <a16:creationId xmlns="" xmlns:a16="http://schemas.microsoft.com/office/drawing/2014/main" id="{00000000-0008-0000-0100-00004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29" name="Picture 17" hidden="1">
          <a:extLst>
            <a:ext uri="{FF2B5EF4-FFF2-40B4-BE49-F238E27FC236}">
              <a16:creationId xmlns="" xmlns:a16="http://schemas.microsoft.com/office/drawing/2014/main" id="{00000000-0008-0000-0100-00004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30" name="Picture 16" hidden="1">
          <a:extLst>
            <a:ext uri="{FF2B5EF4-FFF2-40B4-BE49-F238E27FC236}">
              <a16:creationId xmlns="" xmlns:a16="http://schemas.microsoft.com/office/drawing/2014/main" id="{00000000-0008-0000-0100-00004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31" name="Picture 17" hidden="1">
          <a:extLst>
            <a:ext uri="{FF2B5EF4-FFF2-40B4-BE49-F238E27FC236}">
              <a16:creationId xmlns="" xmlns:a16="http://schemas.microsoft.com/office/drawing/2014/main" id="{00000000-0008-0000-0100-00004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32" name="Picture 16" hidden="1">
          <a:extLst>
            <a:ext uri="{FF2B5EF4-FFF2-40B4-BE49-F238E27FC236}">
              <a16:creationId xmlns="" xmlns:a16="http://schemas.microsoft.com/office/drawing/2014/main" id="{00000000-0008-0000-0100-00004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33" name="Picture 17" hidden="1">
          <a:extLst>
            <a:ext uri="{FF2B5EF4-FFF2-40B4-BE49-F238E27FC236}">
              <a16:creationId xmlns="" xmlns:a16="http://schemas.microsoft.com/office/drawing/2014/main" id="{00000000-0008-0000-0100-00004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34" name="Picture 16" hidden="1">
          <a:extLst>
            <a:ext uri="{FF2B5EF4-FFF2-40B4-BE49-F238E27FC236}">
              <a16:creationId xmlns="" xmlns:a16="http://schemas.microsoft.com/office/drawing/2014/main" id="{00000000-0008-0000-0100-00004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35" name="Picture 17" hidden="1">
          <a:extLst>
            <a:ext uri="{FF2B5EF4-FFF2-40B4-BE49-F238E27FC236}">
              <a16:creationId xmlns="" xmlns:a16="http://schemas.microsoft.com/office/drawing/2014/main" id="{00000000-0008-0000-0100-00004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36" name="Picture 16" hidden="1">
          <a:extLst>
            <a:ext uri="{FF2B5EF4-FFF2-40B4-BE49-F238E27FC236}">
              <a16:creationId xmlns="" xmlns:a16="http://schemas.microsoft.com/office/drawing/2014/main" id="{00000000-0008-0000-0100-00004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37" name="Picture 17" hidden="1">
          <a:extLst>
            <a:ext uri="{FF2B5EF4-FFF2-40B4-BE49-F238E27FC236}">
              <a16:creationId xmlns="" xmlns:a16="http://schemas.microsoft.com/office/drawing/2014/main" id="{00000000-0008-0000-0100-00004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38" name="Picture 16" hidden="1">
          <a:extLst>
            <a:ext uri="{FF2B5EF4-FFF2-40B4-BE49-F238E27FC236}">
              <a16:creationId xmlns="" xmlns:a16="http://schemas.microsoft.com/office/drawing/2014/main" id="{00000000-0008-0000-0100-00004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39" name="Picture 17" hidden="1">
          <a:extLst>
            <a:ext uri="{FF2B5EF4-FFF2-40B4-BE49-F238E27FC236}">
              <a16:creationId xmlns="" xmlns:a16="http://schemas.microsoft.com/office/drawing/2014/main" id="{00000000-0008-0000-0100-00004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40" name="Picture 16" hidden="1">
          <a:extLst>
            <a:ext uri="{FF2B5EF4-FFF2-40B4-BE49-F238E27FC236}">
              <a16:creationId xmlns="" xmlns:a16="http://schemas.microsoft.com/office/drawing/2014/main" id="{00000000-0008-0000-0100-00005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41" name="Picture 17" hidden="1">
          <a:extLst>
            <a:ext uri="{FF2B5EF4-FFF2-40B4-BE49-F238E27FC236}">
              <a16:creationId xmlns="" xmlns:a16="http://schemas.microsoft.com/office/drawing/2014/main" id="{00000000-0008-0000-0100-00005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42" name="Picture 16" hidden="1">
          <a:extLst>
            <a:ext uri="{FF2B5EF4-FFF2-40B4-BE49-F238E27FC236}">
              <a16:creationId xmlns="" xmlns:a16="http://schemas.microsoft.com/office/drawing/2014/main" id="{00000000-0008-0000-0100-00005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43" name="Picture 17" hidden="1">
          <a:extLst>
            <a:ext uri="{FF2B5EF4-FFF2-40B4-BE49-F238E27FC236}">
              <a16:creationId xmlns="" xmlns:a16="http://schemas.microsoft.com/office/drawing/2014/main" id="{00000000-0008-0000-0100-00005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44" name="Picture 16" hidden="1">
          <a:extLst>
            <a:ext uri="{FF2B5EF4-FFF2-40B4-BE49-F238E27FC236}">
              <a16:creationId xmlns="" xmlns:a16="http://schemas.microsoft.com/office/drawing/2014/main" id="{00000000-0008-0000-0100-00005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45" name="Picture 17" hidden="1">
          <a:extLst>
            <a:ext uri="{FF2B5EF4-FFF2-40B4-BE49-F238E27FC236}">
              <a16:creationId xmlns="" xmlns:a16="http://schemas.microsoft.com/office/drawing/2014/main" id="{00000000-0008-0000-0100-00005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46" name="Picture 16" hidden="1">
          <a:extLst>
            <a:ext uri="{FF2B5EF4-FFF2-40B4-BE49-F238E27FC236}">
              <a16:creationId xmlns="" xmlns:a16="http://schemas.microsoft.com/office/drawing/2014/main" id="{00000000-0008-0000-0100-00005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47" name="Picture 17" hidden="1">
          <a:extLst>
            <a:ext uri="{FF2B5EF4-FFF2-40B4-BE49-F238E27FC236}">
              <a16:creationId xmlns="" xmlns:a16="http://schemas.microsoft.com/office/drawing/2014/main" id="{00000000-0008-0000-0100-00005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48" name="Picture 16" hidden="1">
          <a:extLst>
            <a:ext uri="{FF2B5EF4-FFF2-40B4-BE49-F238E27FC236}">
              <a16:creationId xmlns="" xmlns:a16="http://schemas.microsoft.com/office/drawing/2014/main" id="{00000000-0008-0000-0100-00005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49" name="Picture 17" hidden="1">
          <a:extLst>
            <a:ext uri="{FF2B5EF4-FFF2-40B4-BE49-F238E27FC236}">
              <a16:creationId xmlns="" xmlns:a16="http://schemas.microsoft.com/office/drawing/2014/main" id="{00000000-0008-0000-0100-00005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50" name="Picture 16" hidden="1">
          <a:extLst>
            <a:ext uri="{FF2B5EF4-FFF2-40B4-BE49-F238E27FC236}">
              <a16:creationId xmlns="" xmlns:a16="http://schemas.microsoft.com/office/drawing/2014/main" id="{00000000-0008-0000-0100-00005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51" name="Picture 17" hidden="1">
          <a:extLst>
            <a:ext uri="{FF2B5EF4-FFF2-40B4-BE49-F238E27FC236}">
              <a16:creationId xmlns="" xmlns:a16="http://schemas.microsoft.com/office/drawing/2014/main" id="{00000000-0008-0000-0100-00005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52" name="Picture 16" hidden="1">
          <a:extLst>
            <a:ext uri="{FF2B5EF4-FFF2-40B4-BE49-F238E27FC236}">
              <a16:creationId xmlns="" xmlns:a16="http://schemas.microsoft.com/office/drawing/2014/main" id="{00000000-0008-0000-0100-00005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53" name="Picture 17" hidden="1">
          <a:extLst>
            <a:ext uri="{FF2B5EF4-FFF2-40B4-BE49-F238E27FC236}">
              <a16:creationId xmlns="" xmlns:a16="http://schemas.microsoft.com/office/drawing/2014/main" id="{00000000-0008-0000-0100-00005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54" name="Picture 16" hidden="1">
          <a:extLst>
            <a:ext uri="{FF2B5EF4-FFF2-40B4-BE49-F238E27FC236}">
              <a16:creationId xmlns="" xmlns:a16="http://schemas.microsoft.com/office/drawing/2014/main" id="{00000000-0008-0000-0100-00005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55" name="Picture 17" hidden="1">
          <a:extLst>
            <a:ext uri="{FF2B5EF4-FFF2-40B4-BE49-F238E27FC236}">
              <a16:creationId xmlns="" xmlns:a16="http://schemas.microsoft.com/office/drawing/2014/main" id="{00000000-0008-0000-0100-00005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56" name="Picture 16" hidden="1">
          <a:extLst>
            <a:ext uri="{FF2B5EF4-FFF2-40B4-BE49-F238E27FC236}">
              <a16:creationId xmlns="" xmlns:a16="http://schemas.microsoft.com/office/drawing/2014/main" id="{00000000-0008-0000-0100-00006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57" name="Picture 17" hidden="1">
          <a:extLst>
            <a:ext uri="{FF2B5EF4-FFF2-40B4-BE49-F238E27FC236}">
              <a16:creationId xmlns="" xmlns:a16="http://schemas.microsoft.com/office/drawing/2014/main" id="{00000000-0008-0000-0100-00006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58" name="Picture 16" hidden="1">
          <a:extLst>
            <a:ext uri="{FF2B5EF4-FFF2-40B4-BE49-F238E27FC236}">
              <a16:creationId xmlns="" xmlns:a16="http://schemas.microsoft.com/office/drawing/2014/main" id="{00000000-0008-0000-0100-00006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59" name="Picture 17" hidden="1">
          <a:extLst>
            <a:ext uri="{FF2B5EF4-FFF2-40B4-BE49-F238E27FC236}">
              <a16:creationId xmlns="" xmlns:a16="http://schemas.microsoft.com/office/drawing/2014/main" id="{00000000-0008-0000-0100-00006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60" name="Picture 16" hidden="1">
          <a:extLst>
            <a:ext uri="{FF2B5EF4-FFF2-40B4-BE49-F238E27FC236}">
              <a16:creationId xmlns="" xmlns:a16="http://schemas.microsoft.com/office/drawing/2014/main" id="{00000000-0008-0000-0100-00006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61" name="Picture 17" hidden="1">
          <a:extLst>
            <a:ext uri="{FF2B5EF4-FFF2-40B4-BE49-F238E27FC236}">
              <a16:creationId xmlns="" xmlns:a16="http://schemas.microsoft.com/office/drawing/2014/main" id="{00000000-0008-0000-0100-00006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62" name="Picture 16" hidden="1">
          <a:extLst>
            <a:ext uri="{FF2B5EF4-FFF2-40B4-BE49-F238E27FC236}">
              <a16:creationId xmlns="" xmlns:a16="http://schemas.microsoft.com/office/drawing/2014/main" id="{00000000-0008-0000-0100-00006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63" name="Picture 17" hidden="1">
          <a:extLst>
            <a:ext uri="{FF2B5EF4-FFF2-40B4-BE49-F238E27FC236}">
              <a16:creationId xmlns="" xmlns:a16="http://schemas.microsoft.com/office/drawing/2014/main" id="{00000000-0008-0000-0100-00006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64" name="Picture 16" hidden="1">
          <a:extLst>
            <a:ext uri="{FF2B5EF4-FFF2-40B4-BE49-F238E27FC236}">
              <a16:creationId xmlns="" xmlns:a16="http://schemas.microsoft.com/office/drawing/2014/main" id="{00000000-0008-0000-0100-00006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65" name="Picture 17" hidden="1">
          <a:extLst>
            <a:ext uri="{FF2B5EF4-FFF2-40B4-BE49-F238E27FC236}">
              <a16:creationId xmlns="" xmlns:a16="http://schemas.microsoft.com/office/drawing/2014/main" id="{00000000-0008-0000-0100-00006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66" name="Picture 16" hidden="1">
          <a:extLst>
            <a:ext uri="{FF2B5EF4-FFF2-40B4-BE49-F238E27FC236}">
              <a16:creationId xmlns="" xmlns:a16="http://schemas.microsoft.com/office/drawing/2014/main" id="{00000000-0008-0000-0100-00006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67" name="Picture 17" hidden="1">
          <a:extLst>
            <a:ext uri="{FF2B5EF4-FFF2-40B4-BE49-F238E27FC236}">
              <a16:creationId xmlns="" xmlns:a16="http://schemas.microsoft.com/office/drawing/2014/main" id="{00000000-0008-0000-0100-00006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68" name="Picture 16" hidden="1">
          <a:extLst>
            <a:ext uri="{FF2B5EF4-FFF2-40B4-BE49-F238E27FC236}">
              <a16:creationId xmlns="" xmlns:a16="http://schemas.microsoft.com/office/drawing/2014/main" id="{00000000-0008-0000-0100-00006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113</xdr:row>
      <xdr:rowOff>0</xdr:rowOff>
    </xdr:from>
    <xdr:to>
      <xdr:col>11</xdr:col>
      <xdr:colOff>295275</xdr:colOff>
      <xdr:row>114</xdr:row>
      <xdr:rowOff>38100</xdr:rowOff>
    </xdr:to>
    <xdr:pic>
      <xdr:nvPicPr>
        <xdr:cNvPr id="2669" name="Picture 17" hidden="1">
          <a:extLst>
            <a:ext uri="{FF2B5EF4-FFF2-40B4-BE49-F238E27FC236}">
              <a16:creationId xmlns="" xmlns:a16="http://schemas.microsoft.com/office/drawing/2014/main" id="{00000000-0008-0000-0100-00006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70" name="Picture 16" hidden="1">
          <a:extLst>
            <a:ext uri="{FF2B5EF4-FFF2-40B4-BE49-F238E27FC236}">
              <a16:creationId xmlns="" xmlns:a16="http://schemas.microsoft.com/office/drawing/2014/main" id="{00000000-0008-0000-0100-00006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71" name="Picture 17" hidden="1">
          <a:extLst>
            <a:ext uri="{FF2B5EF4-FFF2-40B4-BE49-F238E27FC236}">
              <a16:creationId xmlns="" xmlns:a16="http://schemas.microsoft.com/office/drawing/2014/main" id="{00000000-0008-0000-0100-00006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72" name="Picture 16" hidden="1">
          <a:extLst>
            <a:ext uri="{FF2B5EF4-FFF2-40B4-BE49-F238E27FC236}">
              <a16:creationId xmlns="" xmlns:a16="http://schemas.microsoft.com/office/drawing/2014/main" id="{00000000-0008-0000-0100-00007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73" name="Picture 17" hidden="1">
          <a:extLst>
            <a:ext uri="{FF2B5EF4-FFF2-40B4-BE49-F238E27FC236}">
              <a16:creationId xmlns="" xmlns:a16="http://schemas.microsoft.com/office/drawing/2014/main" id="{00000000-0008-0000-0100-00007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74" name="Picture 16" hidden="1">
          <a:extLst>
            <a:ext uri="{FF2B5EF4-FFF2-40B4-BE49-F238E27FC236}">
              <a16:creationId xmlns="" xmlns:a16="http://schemas.microsoft.com/office/drawing/2014/main" id="{00000000-0008-0000-0100-00007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75" name="Picture 17" hidden="1">
          <a:extLst>
            <a:ext uri="{FF2B5EF4-FFF2-40B4-BE49-F238E27FC236}">
              <a16:creationId xmlns="" xmlns:a16="http://schemas.microsoft.com/office/drawing/2014/main" id="{00000000-0008-0000-0100-00007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76" name="Picture 16" hidden="1">
          <a:extLst>
            <a:ext uri="{FF2B5EF4-FFF2-40B4-BE49-F238E27FC236}">
              <a16:creationId xmlns="" xmlns:a16="http://schemas.microsoft.com/office/drawing/2014/main" id="{00000000-0008-0000-0100-00007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77" name="Picture 17" hidden="1">
          <a:extLst>
            <a:ext uri="{FF2B5EF4-FFF2-40B4-BE49-F238E27FC236}">
              <a16:creationId xmlns="" xmlns:a16="http://schemas.microsoft.com/office/drawing/2014/main" id="{00000000-0008-0000-0100-00007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78" name="Picture 16" hidden="1">
          <a:extLst>
            <a:ext uri="{FF2B5EF4-FFF2-40B4-BE49-F238E27FC236}">
              <a16:creationId xmlns="" xmlns:a16="http://schemas.microsoft.com/office/drawing/2014/main" id="{00000000-0008-0000-0100-00007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79" name="Picture 17" hidden="1">
          <a:extLst>
            <a:ext uri="{FF2B5EF4-FFF2-40B4-BE49-F238E27FC236}">
              <a16:creationId xmlns="" xmlns:a16="http://schemas.microsoft.com/office/drawing/2014/main" id="{00000000-0008-0000-0100-00007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80" name="Picture 16" hidden="1">
          <a:extLst>
            <a:ext uri="{FF2B5EF4-FFF2-40B4-BE49-F238E27FC236}">
              <a16:creationId xmlns="" xmlns:a16="http://schemas.microsoft.com/office/drawing/2014/main" id="{00000000-0008-0000-0100-00007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81" name="Picture 17" hidden="1">
          <a:extLst>
            <a:ext uri="{FF2B5EF4-FFF2-40B4-BE49-F238E27FC236}">
              <a16:creationId xmlns="" xmlns:a16="http://schemas.microsoft.com/office/drawing/2014/main" id="{00000000-0008-0000-0100-00007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82" name="Picture 16" hidden="1">
          <a:extLst>
            <a:ext uri="{FF2B5EF4-FFF2-40B4-BE49-F238E27FC236}">
              <a16:creationId xmlns="" xmlns:a16="http://schemas.microsoft.com/office/drawing/2014/main" id="{00000000-0008-0000-0100-00007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83" name="Picture 17" hidden="1">
          <a:extLst>
            <a:ext uri="{FF2B5EF4-FFF2-40B4-BE49-F238E27FC236}">
              <a16:creationId xmlns="" xmlns:a16="http://schemas.microsoft.com/office/drawing/2014/main" id="{00000000-0008-0000-0100-00007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84" name="Picture 16" hidden="1">
          <a:extLst>
            <a:ext uri="{FF2B5EF4-FFF2-40B4-BE49-F238E27FC236}">
              <a16:creationId xmlns="" xmlns:a16="http://schemas.microsoft.com/office/drawing/2014/main" id="{00000000-0008-0000-0100-00007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85" name="Picture 17" hidden="1">
          <a:extLst>
            <a:ext uri="{FF2B5EF4-FFF2-40B4-BE49-F238E27FC236}">
              <a16:creationId xmlns="" xmlns:a16="http://schemas.microsoft.com/office/drawing/2014/main" id="{00000000-0008-0000-0100-00007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86" name="Picture 16" hidden="1">
          <a:extLst>
            <a:ext uri="{FF2B5EF4-FFF2-40B4-BE49-F238E27FC236}">
              <a16:creationId xmlns="" xmlns:a16="http://schemas.microsoft.com/office/drawing/2014/main" id="{00000000-0008-0000-0100-00007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87" name="Picture 17" hidden="1">
          <a:extLst>
            <a:ext uri="{FF2B5EF4-FFF2-40B4-BE49-F238E27FC236}">
              <a16:creationId xmlns="" xmlns:a16="http://schemas.microsoft.com/office/drawing/2014/main" id="{00000000-0008-0000-0100-00007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88" name="Picture 16" hidden="1">
          <a:extLst>
            <a:ext uri="{FF2B5EF4-FFF2-40B4-BE49-F238E27FC236}">
              <a16:creationId xmlns="" xmlns:a16="http://schemas.microsoft.com/office/drawing/2014/main" id="{00000000-0008-0000-0100-00008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89" name="Picture 17" hidden="1">
          <a:extLst>
            <a:ext uri="{FF2B5EF4-FFF2-40B4-BE49-F238E27FC236}">
              <a16:creationId xmlns="" xmlns:a16="http://schemas.microsoft.com/office/drawing/2014/main" id="{00000000-0008-0000-0100-00008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90" name="Picture 16" hidden="1">
          <a:extLst>
            <a:ext uri="{FF2B5EF4-FFF2-40B4-BE49-F238E27FC236}">
              <a16:creationId xmlns="" xmlns:a16="http://schemas.microsoft.com/office/drawing/2014/main" id="{00000000-0008-0000-0100-00008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91" name="Picture 17" hidden="1">
          <a:extLst>
            <a:ext uri="{FF2B5EF4-FFF2-40B4-BE49-F238E27FC236}">
              <a16:creationId xmlns="" xmlns:a16="http://schemas.microsoft.com/office/drawing/2014/main" id="{00000000-0008-0000-0100-00008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92" name="Picture 16" hidden="1">
          <a:extLst>
            <a:ext uri="{FF2B5EF4-FFF2-40B4-BE49-F238E27FC236}">
              <a16:creationId xmlns="" xmlns:a16="http://schemas.microsoft.com/office/drawing/2014/main" id="{00000000-0008-0000-0100-00008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93" name="Picture 17" hidden="1">
          <a:extLst>
            <a:ext uri="{FF2B5EF4-FFF2-40B4-BE49-F238E27FC236}">
              <a16:creationId xmlns="" xmlns:a16="http://schemas.microsoft.com/office/drawing/2014/main" id="{00000000-0008-0000-0100-00008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94" name="Picture 16" hidden="1">
          <a:extLst>
            <a:ext uri="{FF2B5EF4-FFF2-40B4-BE49-F238E27FC236}">
              <a16:creationId xmlns="" xmlns:a16="http://schemas.microsoft.com/office/drawing/2014/main" id="{00000000-0008-0000-0100-00008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95" name="Picture 17" hidden="1">
          <a:extLst>
            <a:ext uri="{FF2B5EF4-FFF2-40B4-BE49-F238E27FC236}">
              <a16:creationId xmlns="" xmlns:a16="http://schemas.microsoft.com/office/drawing/2014/main" id="{00000000-0008-0000-0100-00008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96" name="Picture 16" hidden="1">
          <a:extLst>
            <a:ext uri="{FF2B5EF4-FFF2-40B4-BE49-F238E27FC236}">
              <a16:creationId xmlns="" xmlns:a16="http://schemas.microsoft.com/office/drawing/2014/main" id="{00000000-0008-0000-0100-00008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97" name="Picture 17" hidden="1">
          <a:extLst>
            <a:ext uri="{FF2B5EF4-FFF2-40B4-BE49-F238E27FC236}">
              <a16:creationId xmlns="" xmlns:a16="http://schemas.microsoft.com/office/drawing/2014/main" id="{00000000-0008-0000-0100-00008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98" name="Picture 16" hidden="1">
          <a:extLst>
            <a:ext uri="{FF2B5EF4-FFF2-40B4-BE49-F238E27FC236}">
              <a16:creationId xmlns="" xmlns:a16="http://schemas.microsoft.com/office/drawing/2014/main" id="{00000000-0008-0000-0100-00008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699" name="Picture 17" hidden="1">
          <a:extLst>
            <a:ext uri="{FF2B5EF4-FFF2-40B4-BE49-F238E27FC236}">
              <a16:creationId xmlns="" xmlns:a16="http://schemas.microsoft.com/office/drawing/2014/main" id="{00000000-0008-0000-0100-00008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00" name="Picture 16" hidden="1">
          <a:extLst>
            <a:ext uri="{FF2B5EF4-FFF2-40B4-BE49-F238E27FC236}">
              <a16:creationId xmlns="" xmlns:a16="http://schemas.microsoft.com/office/drawing/2014/main" id="{00000000-0008-0000-0100-00008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01" name="Picture 17" hidden="1">
          <a:extLst>
            <a:ext uri="{FF2B5EF4-FFF2-40B4-BE49-F238E27FC236}">
              <a16:creationId xmlns="" xmlns:a16="http://schemas.microsoft.com/office/drawing/2014/main" id="{00000000-0008-0000-0100-00008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02" name="Picture 16" hidden="1">
          <a:extLst>
            <a:ext uri="{FF2B5EF4-FFF2-40B4-BE49-F238E27FC236}">
              <a16:creationId xmlns="" xmlns:a16="http://schemas.microsoft.com/office/drawing/2014/main" id="{00000000-0008-0000-0100-00008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03" name="Picture 17" hidden="1">
          <a:extLst>
            <a:ext uri="{FF2B5EF4-FFF2-40B4-BE49-F238E27FC236}">
              <a16:creationId xmlns="" xmlns:a16="http://schemas.microsoft.com/office/drawing/2014/main" id="{00000000-0008-0000-0100-00008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04" name="Picture 16" hidden="1">
          <a:extLst>
            <a:ext uri="{FF2B5EF4-FFF2-40B4-BE49-F238E27FC236}">
              <a16:creationId xmlns="" xmlns:a16="http://schemas.microsoft.com/office/drawing/2014/main" id="{00000000-0008-0000-0100-00009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05" name="Picture 17" hidden="1">
          <a:extLst>
            <a:ext uri="{FF2B5EF4-FFF2-40B4-BE49-F238E27FC236}">
              <a16:creationId xmlns="" xmlns:a16="http://schemas.microsoft.com/office/drawing/2014/main" id="{00000000-0008-0000-0100-00009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06" name="Picture 16" hidden="1">
          <a:extLst>
            <a:ext uri="{FF2B5EF4-FFF2-40B4-BE49-F238E27FC236}">
              <a16:creationId xmlns="" xmlns:a16="http://schemas.microsoft.com/office/drawing/2014/main" id="{00000000-0008-0000-0100-00009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07" name="Picture 17" hidden="1">
          <a:extLst>
            <a:ext uri="{FF2B5EF4-FFF2-40B4-BE49-F238E27FC236}">
              <a16:creationId xmlns="" xmlns:a16="http://schemas.microsoft.com/office/drawing/2014/main" id="{00000000-0008-0000-0100-00009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08" name="Picture 16" hidden="1">
          <a:extLst>
            <a:ext uri="{FF2B5EF4-FFF2-40B4-BE49-F238E27FC236}">
              <a16:creationId xmlns="" xmlns:a16="http://schemas.microsoft.com/office/drawing/2014/main" id="{00000000-0008-0000-0100-00009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09" name="Picture 17" hidden="1">
          <a:extLst>
            <a:ext uri="{FF2B5EF4-FFF2-40B4-BE49-F238E27FC236}">
              <a16:creationId xmlns="" xmlns:a16="http://schemas.microsoft.com/office/drawing/2014/main" id="{00000000-0008-0000-0100-00009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10" name="Picture 16" hidden="1">
          <a:extLst>
            <a:ext uri="{FF2B5EF4-FFF2-40B4-BE49-F238E27FC236}">
              <a16:creationId xmlns="" xmlns:a16="http://schemas.microsoft.com/office/drawing/2014/main" id="{00000000-0008-0000-0100-00009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11" name="Picture 17" hidden="1">
          <a:extLst>
            <a:ext uri="{FF2B5EF4-FFF2-40B4-BE49-F238E27FC236}">
              <a16:creationId xmlns="" xmlns:a16="http://schemas.microsoft.com/office/drawing/2014/main" id="{00000000-0008-0000-0100-00009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12" name="Picture 16" hidden="1">
          <a:extLst>
            <a:ext uri="{FF2B5EF4-FFF2-40B4-BE49-F238E27FC236}">
              <a16:creationId xmlns="" xmlns:a16="http://schemas.microsoft.com/office/drawing/2014/main" id="{00000000-0008-0000-0100-00009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13" name="Picture 17" hidden="1">
          <a:extLst>
            <a:ext uri="{FF2B5EF4-FFF2-40B4-BE49-F238E27FC236}">
              <a16:creationId xmlns="" xmlns:a16="http://schemas.microsoft.com/office/drawing/2014/main" id="{00000000-0008-0000-0100-00009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14" name="Picture 16" hidden="1">
          <a:extLst>
            <a:ext uri="{FF2B5EF4-FFF2-40B4-BE49-F238E27FC236}">
              <a16:creationId xmlns="" xmlns:a16="http://schemas.microsoft.com/office/drawing/2014/main" id="{00000000-0008-0000-0100-00009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15" name="Picture 17" hidden="1">
          <a:extLst>
            <a:ext uri="{FF2B5EF4-FFF2-40B4-BE49-F238E27FC236}">
              <a16:creationId xmlns="" xmlns:a16="http://schemas.microsoft.com/office/drawing/2014/main" id="{00000000-0008-0000-0100-00009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16" name="Picture 16" hidden="1">
          <a:extLst>
            <a:ext uri="{FF2B5EF4-FFF2-40B4-BE49-F238E27FC236}">
              <a16:creationId xmlns="" xmlns:a16="http://schemas.microsoft.com/office/drawing/2014/main" id="{00000000-0008-0000-0100-00009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17" name="Picture 17" hidden="1">
          <a:extLst>
            <a:ext uri="{FF2B5EF4-FFF2-40B4-BE49-F238E27FC236}">
              <a16:creationId xmlns="" xmlns:a16="http://schemas.microsoft.com/office/drawing/2014/main" id="{00000000-0008-0000-0100-00009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18" name="Picture 16" hidden="1">
          <a:extLst>
            <a:ext uri="{FF2B5EF4-FFF2-40B4-BE49-F238E27FC236}">
              <a16:creationId xmlns="" xmlns:a16="http://schemas.microsoft.com/office/drawing/2014/main" id="{00000000-0008-0000-0100-00009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19" name="Picture 17" hidden="1">
          <a:extLst>
            <a:ext uri="{FF2B5EF4-FFF2-40B4-BE49-F238E27FC236}">
              <a16:creationId xmlns="" xmlns:a16="http://schemas.microsoft.com/office/drawing/2014/main" id="{00000000-0008-0000-0100-00009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20" name="Picture 16" hidden="1">
          <a:extLst>
            <a:ext uri="{FF2B5EF4-FFF2-40B4-BE49-F238E27FC236}">
              <a16:creationId xmlns="" xmlns:a16="http://schemas.microsoft.com/office/drawing/2014/main" id="{00000000-0008-0000-0100-0000A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21" name="Picture 17" hidden="1">
          <a:extLst>
            <a:ext uri="{FF2B5EF4-FFF2-40B4-BE49-F238E27FC236}">
              <a16:creationId xmlns="" xmlns:a16="http://schemas.microsoft.com/office/drawing/2014/main" id="{00000000-0008-0000-0100-0000A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22" name="Picture 16" hidden="1">
          <a:extLst>
            <a:ext uri="{FF2B5EF4-FFF2-40B4-BE49-F238E27FC236}">
              <a16:creationId xmlns="" xmlns:a16="http://schemas.microsoft.com/office/drawing/2014/main" id="{00000000-0008-0000-0100-0000A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23" name="Picture 17" hidden="1">
          <a:extLst>
            <a:ext uri="{FF2B5EF4-FFF2-40B4-BE49-F238E27FC236}">
              <a16:creationId xmlns="" xmlns:a16="http://schemas.microsoft.com/office/drawing/2014/main" id="{00000000-0008-0000-0100-0000A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24" name="Picture 16" hidden="1">
          <a:extLst>
            <a:ext uri="{FF2B5EF4-FFF2-40B4-BE49-F238E27FC236}">
              <a16:creationId xmlns="" xmlns:a16="http://schemas.microsoft.com/office/drawing/2014/main" id="{00000000-0008-0000-0100-0000A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25" name="Picture 17" hidden="1">
          <a:extLst>
            <a:ext uri="{FF2B5EF4-FFF2-40B4-BE49-F238E27FC236}">
              <a16:creationId xmlns="" xmlns:a16="http://schemas.microsoft.com/office/drawing/2014/main" id="{00000000-0008-0000-0100-0000A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26" name="Picture 16" hidden="1">
          <a:extLst>
            <a:ext uri="{FF2B5EF4-FFF2-40B4-BE49-F238E27FC236}">
              <a16:creationId xmlns="" xmlns:a16="http://schemas.microsoft.com/office/drawing/2014/main" id="{00000000-0008-0000-0100-0000A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27" name="Picture 17" hidden="1">
          <a:extLst>
            <a:ext uri="{FF2B5EF4-FFF2-40B4-BE49-F238E27FC236}">
              <a16:creationId xmlns="" xmlns:a16="http://schemas.microsoft.com/office/drawing/2014/main" id="{00000000-0008-0000-0100-0000A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28" name="Picture 16" hidden="1">
          <a:extLst>
            <a:ext uri="{FF2B5EF4-FFF2-40B4-BE49-F238E27FC236}">
              <a16:creationId xmlns="" xmlns:a16="http://schemas.microsoft.com/office/drawing/2014/main" id="{00000000-0008-0000-0100-0000A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29" name="Picture 17" hidden="1">
          <a:extLst>
            <a:ext uri="{FF2B5EF4-FFF2-40B4-BE49-F238E27FC236}">
              <a16:creationId xmlns="" xmlns:a16="http://schemas.microsoft.com/office/drawing/2014/main" id="{00000000-0008-0000-0100-0000A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30" name="Picture 16" hidden="1">
          <a:extLst>
            <a:ext uri="{FF2B5EF4-FFF2-40B4-BE49-F238E27FC236}">
              <a16:creationId xmlns="" xmlns:a16="http://schemas.microsoft.com/office/drawing/2014/main" id="{00000000-0008-0000-0100-0000A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31" name="Picture 17" hidden="1">
          <a:extLst>
            <a:ext uri="{FF2B5EF4-FFF2-40B4-BE49-F238E27FC236}">
              <a16:creationId xmlns="" xmlns:a16="http://schemas.microsoft.com/office/drawing/2014/main" id="{00000000-0008-0000-0100-0000A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32" name="Picture 16" hidden="1">
          <a:extLst>
            <a:ext uri="{FF2B5EF4-FFF2-40B4-BE49-F238E27FC236}">
              <a16:creationId xmlns="" xmlns:a16="http://schemas.microsoft.com/office/drawing/2014/main" id="{00000000-0008-0000-0100-0000A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33" name="Picture 17" hidden="1">
          <a:extLst>
            <a:ext uri="{FF2B5EF4-FFF2-40B4-BE49-F238E27FC236}">
              <a16:creationId xmlns="" xmlns:a16="http://schemas.microsoft.com/office/drawing/2014/main" id="{00000000-0008-0000-0100-0000A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34" name="Picture 16" hidden="1">
          <a:extLst>
            <a:ext uri="{FF2B5EF4-FFF2-40B4-BE49-F238E27FC236}">
              <a16:creationId xmlns="" xmlns:a16="http://schemas.microsoft.com/office/drawing/2014/main" id="{00000000-0008-0000-0100-0000A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35" name="Picture 17" hidden="1">
          <a:extLst>
            <a:ext uri="{FF2B5EF4-FFF2-40B4-BE49-F238E27FC236}">
              <a16:creationId xmlns="" xmlns:a16="http://schemas.microsoft.com/office/drawing/2014/main" id="{00000000-0008-0000-0100-0000A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36" name="Picture 16" hidden="1">
          <a:extLst>
            <a:ext uri="{FF2B5EF4-FFF2-40B4-BE49-F238E27FC236}">
              <a16:creationId xmlns="" xmlns:a16="http://schemas.microsoft.com/office/drawing/2014/main" id="{00000000-0008-0000-0100-0000B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37" name="Picture 17" hidden="1">
          <a:extLst>
            <a:ext uri="{FF2B5EF4-FFF2-40B4-BE49-F238E27FC236}">
              <a16:creationId xmlns="" xmlns:a16="http://schemas.microsoft.com/office/drawing/2014/main" id="{00000000-0008-0000-0100-0000B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38" name="Picture 16" hidden="1">
          <a:extLst>
            <a:ext uri="{FF2B5EF4-FFF2-40B4-BE49-F238E27FC236}">
              <a16:creationId xmlns="" xmlns:a16="http://schemas.microsoft.com/office/drawing/2014/main" id="{00000000-0008-0000-0100-0000B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39" name="Picture 17" hidden="1">
          <a:extLst>
            <a:ext uri="{FF2B5EF4-FFF2-40B4-BE49-F238E27FC236}">
              <a16:creationId xmlns="" xmlns:a16="http://schemas.microsoft.com/office/drawing/2014/main" id="{00000000-0008-0000-0100-0000B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40" name="Picture 16" hidden="1">
          <a:extLst>
            <a:ext uri="{FF2B5EF4-FFF2-40B4-BE49-F238E27FC236}">
              <a16:creationId xmlns="" xmlns:a16="http://schemas.microsoft.com/office/drawing/2014/main" id="{00000000-0008-0000-0100-0000B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41" name="Picture 17" hidden="1">
          <a:extLst>
            <a:ext uri="{FF2B5EF4-FFF2-40B4-BE49-F238E27FC236}">
              <a16:creationId xmlns="" xmlns:a16="http://schemas.microsoft.com/office/drawing/2014/main" id="{00000000-0008-0000-0100-0000B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42" name="Picture 16" hidden="1">
          <a:extLst>
            <a:ext uri="{FF2B5EF4-FFF2-40B4-BE49-F238E27FC236}">
              <a16:creationId xmlns="" xmlns:a16="http://schemas.microsoft.com/office/drawing/2014/main" id="{00000000-0008-0000-0100-0000B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43" name="Picture 17" hidden="1">
          <a:extLst>
            <a:ext uri="{FF2B5EF4-FFF2-40B4-BE49-F238E27FC236}">
              <a16:creationId xmlns="" xmlns:a16="http://schemas.microsoft.com/office/drawing/2014/main" id="{00000000-0008-0000-0100-0000B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44" name="Picture 16" hidden="1">
          <a:extLst>
            <a:ext uri="{FF2B5EF4-FFF2-40B4-BE49-F238E27FC236}">
              <a16:creationId xmlns="" xmlns:a16="http://schemas.microsoft.com/office/drawing/2014/main" id="{00000000-0008-0000-0100-0000B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45" name="Picture 17" hidden="1">
          <a:extLst>
            <a:ext uri="{FF2B5EF4-FFF2-40B4-BE49-F238E27FC236}">
              <a16:creationId xmlns="" xmlns:a16="http://schemas.microsoft.com/office/drawing/2014/main" id="{00000000-0008-0000-0100-0000B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46" name="Picture 16" hidden="1">
          <a:extLst>
            <a:ext uri="{FF2B5EF4-FFF2-40B4-BE49-F238E27FC236}">
              <a16:creationId xmlns="" xmlns:a16="http://schemas.microsoft.com/office/drawing/2014/main" id="{00000000-0008-0000-0100-0000B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47" name="Picture 17" hidden="1">
          <a:extLst>
            <a:ext uri="{FF2B5EF4-FFF2-40B4-BE49-F238E27FC236}">
              <a16:creationId xmlns="" xmlns:a16="http://schemas.microsoft.com/office/drawing/2014/main" id="{00000000-0008-0000-0100-0000B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48" name="Picture 16" hidden="1">
          <a:extLst>
            <a:ext uri="{FF2B5EF4-FFF2-40B4-BE49-F238E27FC236}">
              <a16:creationId xmlns="" xmlns:a16="http://schemas.microsoft.com/office/drawing/2014/main" id="{00000000-0008-0000-0100-0000B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49" name="Picture 17" hidden="1">
          <a:extLst>
            <a:ext uri="{FF2B5EF4-FFF2-40B4-BE49-F238E27FC236}">
              <a16:creationId xmlns="" xmlns:a16="http://schemas.microsoft.com/office/drawing/2014/main" id="{00000000-0008-0000-0100-0000B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50" name="Picture 16" hidden="1">
          <a:extLst>
            <a:ext uri="{FF2B5EF4-FFF2-40B4-BE49-F238E27FC236}">
              <a16:creationId xmlns="" xmlns:a16="http://schemas.microsoft.com/office/drawing/2014/main" id="{00000000-0008-0000-0100-0000B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51" name="Picture 17" hidden="1">
          <a:extLst>
            <a:ext uri="{FF2B5EF4-FFF2-40B4-BE49-F238E27FC236}">
              <a16:creationId xmlns="" xmlns:a16="http://schemas.microsoft.com/office/drawing/2014/main" id="{00000000-0008-0000-0100-0000B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52" name="Picture 16" hidden="1">
          <a:extLst>
            <a:ext uri="{FF2B5EF4-FFF2-40B4-BE49-F238E27FC236}">
              <a16:creationId xmlns="" xmlns:a16="http://schemas.microsoft.com/office/drawing/2014/main" id="{00000000-0008-0000-0100-0000C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53" name="Picture 17" hidden="1">
          <a:extLst>
            <a:ext uri="{FF2B5EF4-FFF2-40B4-BE49-F238E27FC236}">
              <a16:creationId xmlns="" xmlns:a16="http://schemas.microsoft.com/office/drawing/2014/main" id="{00000000-0008-0000-0100-0000C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54" name="Picture 16" hidden="1">
          <a:extLst>
            <a:ext uri="{FF2B5EF4-FFF2-40B4-BE49-F238E27FC236}">
              <a16:creationId xmlns="" xmlns:a16="http://schemas.microsoft.com/office/drawing/2014/main" id="{00000000-0008-0000-0100-0000C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55" name="Picture 17" hidden="1">
          <a:extLst>
            <a:ext uri="{FF2B5EF4-FFF2-40B4-BE49-F238E27FC236}">
              <a16:creationId xmlns="" xmlns:a16="http://schemas.microsoft.com/office/drawing/2014/main" id="{00000000-0008-0000-0100-0000C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56" name="Picture 16" hidden="1">
          <a:extLst>
            <a:ext uri="{FF2B5EF4-FFF2-40B4-BE49-F238E27FC236}">
              <a16:creationId xmlns="" xmlns:a16="http://schemas.microsoft.com/office/drawing/2014/main" id="{00000000-0008-0000-0100-0000C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57" name="Picture 17" hidden="1">
          <a:extLst>
            <a:ext uri="{FF2B5EF4-FFF2-40B4-BE49-F238E27FC236}">
              <a16:creationId xmlns="" xmlns:a16="http://schemas.microsoft.com/office/drawing/2014/main" id="{00000000-0008-0000-0100-0000C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58" name="Picture 16" hidden="1">
          <a:extLst>
            <a:ext uri="{FF2B5EF4-FFF2-40B4-BE49-F238E27FC236}">
              <a16:creationId xmlns="" xmlns:a16="http://schemas.microsoft.com/office/drawing/2014/main" id="{00000000-0008-0000-0100-0000C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59" name="Picture 17" hidden="1">
          <a:extLst>
            <a:ext uri="{FF2B5EF4-FFF2-40B4-BE49-F238E27FC236}">
              <a16:creationId xmlns="" xmlns:a16="http://schemas.microsoft.com/office/drawing/2014/main" id="{00000000-0008-0000-0100-0000C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60" name="Picture 16" hidden="1">
          <a:extLst>
            <a:ext uri="{FF2B5EF4-FFF2-40B4-BE49-F238E27FC236}">
              <a16:creationId xmlns="" xmlns:a16="http://schemas.microsoft.com/office/drawing/2014/main" id="{00000000-0008-0000-0100-0000C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61" name="Picture 17" hidden="1">
          <a:extLst>
            <a:ext uri="{FF2B5EF4-FFF2-40B4-BE49-F238E27FC236}">
              <a16:creationId xmlns="" xmlns:a16="http://schemas.microsoft.com/office/drawing/2014/main" id="{00000000-0008-0000-0100-0000C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62" name="Picture 16" hidden="1">
          <a:extLst>
            <a:ext uri="{FF2B5EF4-FFF2-40B4-BE49-F238E27FC236}">
              <a16:creationId xmlns="" xmlns:a16="http://schemas.microsoft.com/office/drawing/2014/main" id="{00000000-0008-0000-0100-0000C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63" name="Picture 17" hidden="1">
          <a:extLst>
            <a:ext uri="{FF2B5EF4-FFF2-40B4-BE49-F238E27FC236}">
              <a16:creationId xmlns="" xmlns:a16="http://schemas.microsoft.com/office/drawing/2014/main" id="{00000000-0008-0000-0100-0000C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64" name="Picture 16" hidden="1">
          <a:extLst>
            <a:ext uri="{FF2B5EF4-FFF2-40B4-BE49-F238E27FC236}">
              <a16:creationId xmlns="" xmlns:a16="http://schemas.microsoft.com/office/drawing/2014/main" id="{00000000-0008-0000-0100-0000C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65" name="Picture 17" hidden="1">
          <a:extLst>
            <a:ext uri="{FF2B5EF4-FFF2-40B4-BE49-F238E27FC236}">
              <a16:creationId xmlns="" xmlns:a16="http://schemas.microsoft.com/office/drawing/2014/main" id="{00000000-0008-0000-0100-0000C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66" name="Picture 16" hidden="1">
          <a:extLst>
            <a:ext uri="{FF2B5EF4-FFF2-40B4-BE49-F238E27FC236}">
              <a16:creationId xmlns="" xmlns:a16="http://schemas.microsoft.com/office/drawing/2014/main" id="{00000000-0008-0000-0100-0000C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67" name="Picture 17" hidden="1">
          <a:extLst>
            <a:ext uri="{FF2B5EF4-FFF2-40B4-BE49-F238E27FC236}">
              <a16:creationId xmlns="" xmlns:a16="http://schemas.microsoft.com/office/drawing/2014/main" id="{00000000-0008-0000-0100-0000C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68" name="Picture 16" hidden="1">
          <a:extLst>
            <a:ext uri="{FF2B5EF4-FFF2-40B4-BE49-F238E27FC236}">
              <a16:creationId xmlns="" xmlns:a16="http://schemas.microsoft.com/office/drawing/2014/main" id="{00000000-0008-0000-0100-0000D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69" name="Picture 17" hidden="1">
          <a:extLst>
            <a:ext uri="{FF2B5EF4-FFF2-40B4-BE49-F238E27FC236}">
              <a16:creationId xmlns="" xmlns:a16="http://schemas.microsoft.com/office/drawing/2014/main" id="{00000000-0008-0000-0100-0000D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70" name="Picture 16" hidden="1">
          <a:extLst>
            <a:ext uri="{FF2B5EF4-FFF2-40B4-BE49-F238E27FC236}">
              <a16:creationId xmlns="" xmlns:a16="http://schemas.microsoft.com/office/drawing/2014/main" id="{00000000-0008-0000-0100-0000D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71" name="Picture 17" hidden="1">
          <a:extLst>
            <a:ext uri="{FF2B5EF4-FFF2-40B4-BE49-F238E27FC236}">
              <a16:creationId xmlns="" xmlns:a16="http://schemas.microsoft.com/office/drawing/2014/main" id="{00000000-0008-0000-0100-0000D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72" name="Picture 16" hidden="1">
          <a:extLst>
            <a:ext uri="{FF2B5EF4-FFF2-40B4-BE49-F238E27FC236}">
              <a16:creationId xmlns="" xmlns:a16="http://schemas.microsoft.com/office/drawing/2014/main" id="{00000000-0008-0000-0100-0000D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73" name="Picture 17" hidden="1">
          <a:extLst>
            <a:ext uri="{FF2B5EF4-FFF2-40B4-BE49-F238E27FC236}">
              <a16:creationId xmlns="" xmlns:a16="http://schemas.microsoft.com/office/drawing/2014/main" id="{00000000-0008-0000-0100-0000D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74" name="Picture 16" hidden="1">
          <a:extLst>
            <a:ext uri="{FF2B5EF4-FFF2-40B4-BE49-F238E27FC236}">
              <a16:creationId xmlns="" xmlns:a16="http://schemas.microsoft.com/office/drawing/2014/main" id="{00000000-0008-0000-0100-0000D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75" name="Picture 17" hidden="1">
          <a:extLst>
            <a:ext uri="{FF2B5EF4-FFF2-40B4-BE49-F238E27FC236}">
              <a16:creationId xmlns="" xmlns:a16="http://schemas.microsoft.com/office/drawing/2014/main" id="{00000000-0008-0000-0100-0000D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76" name="Picture 16" hidden="1">
          <a:extLst>
            <a:ext uri="{FF2B5EF4-FFF2-40B4-BE49-F238E27FC236}">
              <a16:creationId xmlns="" xmlns:a16="http://schemas.microsoft.com/office/drawing/2014/main" id="{00000000-0008-0000-0100-0000D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77" name="Picture 17" hidden="1">
          <a:extLst>
            <a:ext uri="{FF2B5EF4-FFF2-40B4-BE49-F238E27FC236}">
              <a16:creationId xmlns="" xmlns:a16="http://schemas.microsoft.com/office/drawing/2014/main" id="{00000000-0008-0000-0100-0000D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78" name="Picture 16" hidden="1">
          <a:extLst>
            <a:ext uri="{FF2B5EF4-FFF2-40B4-BE49-F238E27FC236}">
              <a16:creationId xmlns="" xmlns:a16="http://schemas.microsoft.com/office/drawing/2014/main" id="{00000000-0008-0000-0100-0000D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79" name="Picture 17" hidden="1">
          <a:extLst>
            <a:ext uri="{FF2B5EF4-FFF2-40B4-BE49-F238E27FC236}">
              <a16:creationId xmlns="" xmlns:a16="http://schemas.microsoft.com/office/drawing/2014/main" id="{00000000-0008-0000-0100-0000D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80" name="Picture 16" hidden="1">
          <a:extLst>
            <a:ext uri="{FF2B5EF4-FFF2-40B4-BE49-F238E27FC236}">
              <a16:creationId xmlns="" xmlns:a16="http://schemas.microsoft.com/office/drawing/2014/main" id="{00000000-0008-0000-0100-0000D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81" name="Picture 17" hidden="1">
          <a:extLst>
            <a:ext uri="{FF2B5EF4-FFF2-40B4-BE49-F238E27FC236}">
              <a16:creationId xmlns="" xmlns:a16="http://schemas.microsoft.com/office/drawing/2014/main" id="{00000000-0008-0000-0100-0000D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82" name="Picture 16" hidden="1">
          <a:extLst>
            <a:ext uri="{FF2B5EF4-FFF2-40B4-BE49-F238E27FC236}">
              <a16:creationId xmlns="" xmlns:a16="http://schemas.microsoft.com/office/drawing/2014/main" id="{00000000-0008-0000-0100-0000D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83" name="Picture 17" hidden="1">
          <a:extLst>
            <a:ext uri="{FF2B5EF4-FFF2-40B4-BE49-F238E27FC236}">
              <a16:creationId xmlns="" xmlns:a16="http://schemas.microsoft.com/office/drawing/2014/main" id="{00000000-0008-0000-0100-0000D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84" name="Picture 16" hidden="1">
          <a:extLst>
            <a:ext uri="{FF2B5EF4-FFF2-40B4-BE49-F238E27FC236}">
              <a16:creationId xmlns="" xmlns:a16="http://schemas.microsoft.com/office/drawing/2014/main" id="{00000000-0008-0000-0100-0000E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85" name="Picture 17" hidden="1">
          <a:extLst>
            <a:ext uri="{FF2B5EF4-FFF2-40B4-BE49-F238E27FC236}">
              <a16:creationId xmlns="" xmlns:a16="http://schemas.microsoft.com/office/drawing/2014/main" id="{00000000-0008-0000-0100-0000E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86" name="Picture 16" hidden="1">
          <a:extLst>
            <a:ext uri="{FF2B5EF4-FFF2-40B4-BE49-F238E27FC236}">
              <a16:creationId xmlns="" xmlns:a16="http://schemas.microsoft.com/office/drawing/2014/main" id="{00000000-0008-0000-0100-0000E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87" name="Picture 17" hidden="1">
          <a:extLst>
            <a:ext uri="{FF2B5EF4-FFF2-40B4-BE49-F238E27FC236}">
              <a16:creationId xmlns="" xmlns:a16="http://schemas.microsoft.com/office/drawing/2014/main" id="{00000000-0008-0000-0100-0000E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88" name="Picture 16" hidden="1">
          <a:extLst>
            <a:ext uri="{FF2B5EF4-FFF2-40B4-BE49-F238E27FC236}">
              <a16:creationId xmlns="" xmlns:a16="http://schemas.microsoft.com/office/drawing/2014/main" id="{00000000-0008-0000-0100-0000E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89" name="Picture 17" hidden="1">
          <a:extLst>
            <a:ext uri="{FF2B5EF4-FFF2-40B4-BE49-F238E27FC236}">
              <a16:creationId xmlns="" xmlns:a16="http://schemas.microsoft.com/office/drawing/2014/main" id="{00000000-0008-0000-0100-0000E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90" name="Picture 16" hidden="1">
          <a:extLst>
            <a:ext uri="{FF2B5EF4-FFF2-40B4-BE49-F238E27FC236}">
              <a16:creationId xmlns="" xmlns:a16="http://schemas.microsoft.com/office/drawing/2014/main" id="{00000000-0008-0000-0100-0000E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91" name="Picture 17" hidden="1">
          <a:extLst>
            <a:ext uri="{FF2B5EF4-FFF2-40B4-BE49-F238E27FC236}">
              <a16:creationId xmlns="" xmlns:a16="http://schemas.microsoft.com/office/drawing/2014/main" id="{00000000-0008-0000-0100-0000E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92" name="Picture 16" hidden="1">
          <a:extLst>
            <a:ext uri="{FF2B5EF4-FFF2-40B4-BE49-F238E27FC236}">
              <a16:creationId xmlns="" xmlns:a16="http://schemas.microsoft.com/office/drawing/2014/main" id="{00000000-0008-0000-0100-0000E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93" name="Picture 17" hidden="1">
          <a:extLst>
            <a:ext uri="{FF2B5EF4-FFF2-40B4-BE49-F238E27FC236}">
              <a16:creationId xmlns="" xmlns:a16="http://schemas.microsoft.com/office/drawing/2014/main" id="{00000000-0008-0000-0100-0000E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94" name="Picture 16" hidden="1">
          <a:extLst>
            <a:ext uri="{FF2B5EF4-FFF2-40B4-BE49-F238E27FC236}">
              <a16:creationId xmlns="" xmlns:a16="http://schemas.microsoft.com/office/drawing/2014/main" id="{00000000-0008-0000-0100-0000E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95" name="Picture 17" hidden="1">
          <a:extLst>
            <a:ext uri="{FF2B5EF4-FFF2-40B4-BE49-F238E27FC236}">
              <a16:creationId xmlns="" xmlns:a16="http://schemas.microsoft.com/office/drawing/2014/main" id="{00000000-0008-0000-0100-0000E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96" name="Picture 16" hidden="1">
          <a:extLst>
            <a:ext uri="{FF2B5EF4-FFF2-40B4-BE49-F238E27FC236}">
              <a16:creationId xmlns="" xmlns:a16="http://schemas.microsoft.com/office/drawing/2014/main" id="{00000000-0008-0000-0100-0000E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97" name="Picture 17" hidden="1">
          <a:extLst>
            <a:ext uri="{FF2B5EF4-FFF2-40B4-BE49-F238E27FC236}">
              <a16:creationId xmlns="" xmlns:a16="http://schemas.microsoft.com/office/drawing/2014/main" id="{00000000-0008-0000-0100-0000E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98" name="Picture 16" hidden="1">
          <a:extLst>
            <a:ext uri="{FF2B5EF4-FFF2-40B4-BE49-F238E27FC236}">
              <a16:creationId xmlns="" xmlns:a16="http://schemas.microsoft.com/office/drawing/2014/main" id="{00000000-0008-0000-0100-0000E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799" name="Picture 17" hidden="1">
          <a:extLst>
            <a:ext uri="{FF2B5EF4-FFF2-40B4-BE49-F238E27FC236}">
              <a16:creationId xmlns="" xmlns:a16="http://schemas.microsoft.com/office/drawing/2014/main" id="{00000000-0008-0000-0100-0000E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00" name="Picture 16" hidden="1">
          <a:extLst>
            <a:ext uri="{FF2B5EF4-FFF2-40B4-BE49-F238E27FC236}">
              <a16:creationId xmlns="" xmlns:a16="http://schemas.microsoft.com/office/drawing/2014/main" id="{00000000-0008-0000-0100-0000F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01" name="Picture 17" hidden="1">
          <a:extLst>
            <a:ext uri="{FF2B5EF4-FFF2-40B4-BE49-F238E27FC236}">
              <a16:creationId xmlns="" xmlns:a16="http://schemas.microsoft.com/office/drawing/2014/main" id="{00000000-0008-0000-0100-0000F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02" name="Picture 16" hidden="1">
          <a:extLst>
            <a:ext uri="{FF2B5EF4-FFF2-40B4-BE49-F238E27FC236}">
              <a16:creationId xmlns="" xmlns:a16="http://schemas.microsoft.com/office/drawing/2014/main" id="{00000000-0008-0000-0100-0000F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03" name="Picture 17" hidden="1">
          <a:extLst>
            <a:ext uri="{FF2B5EF4-FFF2-40B4-BE49-F238E27FC236}">
              <a16:creationId xmlns="" xmlns:a16="http://schemas.microsoft.com/office/drawing/2014/main" id="{00000000-0008-0000-0100-0000F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04" name="Picture 16" hidden="1">
          <a:extLst>
            <a:ext uri="{FF2B5EF4-FFF2-40B4-BE49-F238E27FC236}">
              <a16:creationId xmlns="" xmlns:a16="http://schemas.microsoft.com/office/drawing/2014/main" id="{00000000-0008-0000-0100-0000F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05" name="Picture 17" hidden="1">
          <a:extLst>
            <a:ext uri="{FF2B5EF4-FFF2-40B4-BE49-F238E27FC236}">
              <a16:creationId xmlns="" xmlns:a16="http://schemas.microsoft.com/office/drawing/2014/main" id="{00000000-0008-0000-0100-0000F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06" name="Picture 16" hidden="1">
          <a:extLst>
            <a:ext uri="{FF2B5EF4-FFF2-40B4-BE49-F238E27FC236}">
              <a16:creationId xmlns="" xmlns:a16="http://schemas.microsoft.com/office/drawing/2014/main" id="{00000000-0008-0000-0100-0000F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07" name="Picture 17" hidden="1">
          <a:extLst>
            <a:ext uri="{FF2B5EF4-FFF2-40B4-BE49-F238E27FC236}">
              <a16:creationId xmlns="" xmlns:a16="http://schemas.microsoft.com/office/drawing/2014/main" id="{00000000-0008-0000-0100-0000F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08" name="Picture 16" hidden="1">
          <a:extLst>
            <a:ext uri="{FF2B5EF4-FFF2-40B4-BE49-F238E27FC236}">
              <a16:creationId xmlns="" xmlns:a16="http://schemas.microsoft.com/office/drawing/2014/main" id="{00000000-0008-0000-0100-0000F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09" name="Picture 17" hidden="1">
          <a:extLst>
            <a:ext uri="{FF2B5EF4-FFF2-40B4-BE49-F238E27FC236}">
              <a16:creationId xmlns="" xmlns:a16="http://schemas.microsoft.com/office/drawing/2014/main" id="{00000000-0008-0000-0100-0000F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10" name="Picture 16" hidden="1">
          <a:extLst>
            <a:ext uri="{FF2B5EF4-FFF2-40B4-BE49-F238E27FC236}">
              <a16:creationId xmlns="" xmlns:a16="http://schemas.microsoft.com/office/drawing/2014/main" id="{00000000-0008-0000-0100-0000F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11" name="Picture 17" hidden="1">
          <a:extLst>
            <a:ext uri="{FF2B5EF4-FFF2-40B4-BE49-F238E27FC236}">
              <a16:creationId xmlns="" xmlns:a16="http://schemas.microsoft.com/office/drawing/2014/main" id="{00000000-0008-0000-0100-0000F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12" name="Picture 16" hidden="1">
          <a:extLst>
            <a:ext uri="{FF2B5EF4-FFF2-40B4-BE49-F238E27FC236}">
              <a16:creationId xmlns="" xmlns:a16="http://schemas.microsoft.com/office/drawing/2014/main" id="{00000000-0008-0000-0100-0000F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13" name="Picture 17" hidden="1">
          <a:extLst>
            <a:ext uri="{FF2B5EF4-FFF2-40B4-BE49-F238E27FC236}">
              <a16:creationId xmlns="" xmlns:a16="http://schemas.microsoft.com/office/drawing/2014/main" id="{00000000-0008-0000-0100-0000F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14" name="Picture 16" hidden="1">
          <a:extLst>
            <a:ext uri="{FF2B5EF4-FFF2-40B4-BE49-F238E27FC236}">
              <a16:creationId xmlns="" xmlns:a16="http://schemas.microsoft.com/office/drawing/2014/main" id="{00000000-0008-0000-0100-0000F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15" name="Picture 17" hidden="1">
          <a:extLst>
            <a:ext uri="{FF2B5EF4-FFF2-40B4-BE49-F238E27FC236}">
              <a16:creationId xmlns="" xmlns:a16="http://schemas.microsoft.com/office/drawing/2014/main" id="{00000000-0008-0000-0100-0000F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16" name="Picture 16" hidden="1">
          <a:extLst>
            <a:ext uri="{FF2B5EF4-FFF2-40B4-BE49-F238E27FC236}">
              <a16:creationId xmlns="" xmlns:a16="http://schemas.microsoft.com/office/drawing/2014/main" id="{00000000-0008-0000-0100-00000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17" name="Picture 17" hidden="1">
          <a:extLst>
            <a:ext uri="{FF2B5EF4-FFF2-40B4-BE49-F238E27FC236}">
              <a16:creationId xmlns="" xmlns:a16="http://schemas.microsoft.com/office/drawing/2014/main" id="{00000000-0008-0000-0100-00000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18" name="Picture 16" hidden="1">
          <a:extLst>
            <a:ext uri="{FF2B5EF4-FFF2-40B4-BE49-F238E27FC236}">
              <a16:creationId xmlns="" xmlns:a16="http://schemas.microsoft.com/office/drawing/2014/main" id="{00000000-0008-0000-0100-00000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19" name="Picture 17" hidden="1">
          <a:extLst>
            <a:ext uri="{FF2B5EF4-FFF2-40B4-BE49-F238E27FC236}">
              <a16:creationId xmlns="" xmlns:a16="http://schemas.microsoft.com/office/drawing/2014/main" id="{00000000-0008-0000-0100-00000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20" name="Picture 16" hidden="1">
          <a:extLst>
            <a:ext uri="{FF2B5EF4-FFF2-40B4-BE49-F238E27FC236}">
              <a16:creationId xmlns="" xmlns:a16="http://schemas.microsoft.com/office/drawing/2014/main" id="{00000000-0008-0000-0100-00000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21" name="Picture 17" hidden="1">
          <a:extLst>
            <a:ext uri="{FF2B5EF4-FFF2-40B4-BE49-F238E27FC236}">
              <a16:creationId xmlns="" xmlns:a16="http://schemas.microsoft.com/office/drawing/2014/main" id="{00000000-0008-0000-0100-00000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22" name="Picture 16" hidden="1">
          <a:extLst>
            <a:ext uri="{FF2B5EF4-FFF2-40B4-BE49-F238E27FC236}">
              <a16:creationId xmlns="" xmlns:a16="http://schemas.microsoft.com/office/drawing/2014/main" id="{00000000-0008-0000-0100-00000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23" name="Picture 17" hidden="1">
          <a:extLst>
            <a:ext uri="{FF2B5EF4-FFF2-40B4-BE49-F238E27FC236}">
              <a16:creationId xmlns="" xmlns:a16="http://schemas.microsoft.com/office/drawing/2014/main" id="{00000000-0008-0000-0100-00000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24" name="Picture 16" hidden="1">
          <a:extLst>
            <a:ext uri="{FF2B5EF4-FFF2-40B4-BE49-F238E27FC236}">
              <a16:creationId xmlns="" xmlns:a16="http://schemas.microsoft.com/office/drawing/2014/main" id="{00000000-0008-0000-0100-00000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25" name="Picture 17" hidden="1">
          <a:extLst>
            <a:ext uri="{FF2B5EF4-FFF2-40B4-BE49-F238E27FC236}">
              <a16:creationId xmlns="" xmlns:a16="http://schemas.microsoft.com/office/drawing/2014/main" id="{00000000-0008-0000-0100-00000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26" name="Picture 16" hidden="1">
          <a:extLst>
            <a:ext uri="{FF2B5EF4-FFF2-40B4-BE49-F238E27FC236}">
              <a16:creationId xmlns="" xmlns:a16="http://schemas.microsoft.com/office/drawing/2014/main" id="{00000000-0008-0000-0100-00000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27" name="Picture 17" hidden="1">
          <a:extLst>
            <a:ext uri="{FF2B5EF4-FFF2-40B4-BE49-F238E27FC236}">
              <a16:creationId xmlns="" xmlns:a16="http://schemas.microsoft.com/office/drawing/2014/main" id="{00000000-0008-0000-0100-00000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28" name="Picture 16" hidden="1">
          <a:extLst>
            <a:ext uri="{FF2B5EF4-FFF2-40B4-BE49-F238E27FC236}">
              <a16:creationId xmlns="" xmlns:a16="http://schemas.microsoft.com/office/drawing/2014/main" id="{00000000-0008-0000-0100-00000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29" name="Picture 17" hidden="1">
          <a:extLst>
            <a:ext uri="{FF2B5EF4-FFF2-40B4-BE49-F238E27FC236}">
              <a16:creationId xmlns="" xmlns:a16="http://schemas.microsoft.com/office/drawing/2014/main" id="{00000000-0008-0000-0100-00000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30" name="Picture 16" hidden="1">
          <a:extLst>
            <a:ext uri="{FF2B5EF4-FFF2-40B4-BE49-F238E27FC236}">
              <a16:creationId xmlns="" xmlns:a16="http://schemas.microsoft.com/office/drawing/2014/main" id="{00000000-0008-0000-0100-00000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31" name="Picture 17" hidden="1">
          <a:extLst>
            <a:ext uri="{FF2B5EF4-FFF2-40B4-BE49-F238E27FC236}">
              <a16:creationId xmlns="" xmlns:a16="http://schemas.microsoft.com/office/drawing/2014/main" id="{00000000-0008-0000-0100-00000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32" name="Picture 16" hidden="1">
          <a:extLst>
            <a:ext uri="{FF2B5EF4-FFF2-40B4-BE49-F238E27FC236}">
              <a16:creationId xmlns="" xmlns:a16="http://schemas.microsoft.com/office/drawing/2014/main" id="{00000000-0008-0000-0100-00001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33" name="Picture 17" hidden="1">
          <a:extLst>
            <a:ext uri="{FF2B5EF4-FFF2-40B4-BE49-F238E27FC236}">
              <a16:creationId xmlns="" xmlns:a16="http://schemas.microsoft.com/office/drawing/2014/main" id="{00000000-0008-0000-0100-00001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34" name="Picture 16" hidden="1">
          <a:extLst>
            <a:ext uri="{FF2B5EF4-FFF2-40B4-BE49-F238E27FC236}">
              <a16:creationId xmlns="" xmlns:a16="http://schemas.microsoft.com/office/drawing/2014/main" id="{00000000-0008-0000-0100-00001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35" name="Picture 17" hidden="1">
          <a:extLst>
            <a:ext uri="{FF2B5EF4-FFF2-40B4-BE49-F238E27FC236}">
              <a16:creationId xmlns="" xmlns:a16="http://schemas.microsoft.com/office/drawing/2014/main" id="{00000000-0008-0000-0100-00001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36" name="Picture 16" hidden="1">
          <a:extLst>
            <a:ext uri="{FF2B5EF4-FFF2-40B4-BE49-F238E27FC236}">
              <a16:creationId xmlns="" xmlns:a16="http://schemas.microsoft.com/office/drawing/2014/main" id="{00000000-0008-0000-0100-00001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37" name="Picture 17" hidden="1">
          <a:extLst>
            <a:ext uri="{FF2B5EF4-FFF2-40B4-BE49-F238E27FC236}">
              <a16:creationId xmlns="" xmlns:a16="http://schemas.microsoft.com/office/drawing/2014/main" id="{00000000-0008-0000-0100-00001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38" name="Picture 16" hidden="1">
          <a:extLst>
            <a:ext uri="{FF2B5EF4-FFF2-40B4-BE49-F238E27FC236}">
              <a16:creationId xmlns="" xmlns:a16="http://schemas.microsoft.com/office/drawing/2014/main" id="{00000000-0008-0000-0100-00001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39" name="Picture 17" hidden="1">
          <a:extLst>
            <a:ext uri="{FF2B5EF4-FFF2-40B4-BE49-F238E27FC236}">
              <a16:creationId xmlns="" xmlns:a16="http://schemas.microsoft.com/office/drawing/2014/main" id="{00000000-0008-0000-0100-00001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40" name="Picture 16" hidden="1">
          <a:extLst>
            <a:ext uri="{FF2B5EF4-FFF2-40B4-BE49-F238E27FC236}">
              <a16:creationId xmlns="" xmlns:a16="http://schemas.microsoft.com/office/drawing/2014/main" id="{00000000-0008-0000-0100-00001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41" name="Picture 17" hidden="1">
          <a:extLst>
            <a:ext uri="{FF2B5EF4-FFF2-40B4-BE49-F238E27FC236}">
              <a16:creationId xmlns="" xmlns:a16="http://schemas.microsoft.com/office/drawing/2014/main" id="{00000000-0008-0000-0100-00001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42" name="Picture 16" hidden="1">
          <a:extLst>
            <a:ext uri="{FF2B5EF4-FFF2-40B4-BE49-F238E27FC236}">
              <a16:creationId xmlns="" xmlns:a16="http://schemas.microsoft.com/office/drawing/2014/main" id="{00000000-0008-0000-0100-00001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43" name="Picture 17" hidden="1">
          <a:extLst>
            <a:ext uri="{FF2B5EF4-FFF2-40B4-BE49-F238E27FC236}">
              <a16:creationId xmlns="" xmlns:a16="http://schemas.microsoft.com/office/drawing/2014/main" id="{00000000-0008-0000-0100-00001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44" name="Picture 16" hidden="1">
          <a:extLst>
            <a:ext uri="{FF2B5EF4-FFF2-40B4-BE49-F238E27FC236}">
              <a16:creationId xmlns="" xmlns:a16="http://schemas.microsoft.com/office/drawing/2014/main" id="{00000000-0008-0000-0100-00001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45" name="Picture 17" hidden="1">
          <a:extLst>
            <a:ext uri="{FF2B5EF4-FFF2-40B4-BE49-F238E27FC236}">
              <a16:creationId xmlns="" xmlns:a16="http://schemas.microsoft.com/office/drawing/2014/main" id="{00000000-0008-0000-0100-00001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46" name="Picture 16" hidden="1">
          <a:extLst>
            <a:ext uri="{FF2B5EF4-FFF2-40B4-BE49-F238E27FC236}">
              <a16:creationId xmlns="" xmlns:a16="http://schemas.microsoft.com/office/drawing/2014/main" id="{00000000-0008-0000-0100-00001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47" name="Picture 17" hidden="1">
          <a:extLst>
            <a:ext uri="{FF2B5EF4-FFF2-40B4-BE49-F238E27FC236}">
              <a16:creationId xmlns="" xmlns:a16="http://schemas.microsoft.com/office/drawing/2014/main" id="{00000000-0008-0000-0100-00001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48" name="Picture 16" hidden="1">
          <a:extLst>
            <a:ext uri="{FF2B5EF4-FFF2-40B4-BE49-F238E27FC236}">
              <a16:creationId xmlns="" xmlns:a16="http://schemas.microsoft.com/office/drawing/2014/main" id="{00000000-0008-0000-0100-00002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49" name="Picture 17" hidden="1">
          <a:extLst>
            <a:ext uri="{FF2B5EF4-FFF2-40B4-BE49-F238E27FC236}">
              <a16:creationId xmlns="" xmlns:a16="http://schemas.microsoft.com/office/drawing/2014/main" id="{00000000-0008-0000-0100-00002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50" name="Picture 16" hidden="1">
          <a:extLst>
            <a:ext uri="{FF2B5EF4-FFF2-40B4-BE49-F238E27FC236}">
              <a16:creationId xmlns="" xmlns:a16="http://schemas.microsoft.com/office/drawing/2014/main" id="{00000000-0008-0000-0100-00002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51" name="Picture 17" hidden="1">
          <a:extLst>
            <a:ext uri="{FF2B5EF4-FFF2-40B4-BE49-F238E27FC236}">
              <a16:creationId xmlns="" xmlns:a16="http://schemas.microsoft.com/office/drawing/2014/main" id="{00000000-0008-0000-0100-00002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52" name="Picture 16" hidden="1">
          <a:extLst>
            <a:ext uri="{FF2B5EF4-FFF2-40B4-BE49-F238E27FC236}">
              <a16:creationId xmlns="" xmlns:a16="http://schemas.microsoft.com/office/drawing/2014/main" id="{00000000-0008-0000-0100-00002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53" name="Picture 17" hidden="1">
          <a:extLst>
            <a:ext uri="{FF2B5EF4-FFF2-40B4-BE49-F238E27FC236}">
              <a16:creationId xmlns="" xmlns:a16="http://schemas.microsoft.com/office/drawing/2014/main" id="{00000000-0008-0000-0100-00002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54" name="Picture 16" hidden="1">
          <a:extLst>
            <a:ext uri="{FF2B5EF4-FFF2-40B4-BE49-F238E27FC236}">
              <a16:creationId xmlns="" xmlns:a16="http://schemas.microsoft.com/office/drawing/2014/main" id="{00000000-0008-0000-0100-00002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55" name="Picture 17" hidden="1">
          <a:extLst>
            <a:ext uri="{FF2B5EF4-FFF2-40B4-BE49-F238E27FC236}">
              <a16:creationId xmlns="" xmlns:a16="http://schemas.microsoft.com/office/drawing/2014/main" id="{00000000-0008-0000-0100-00002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56" name="Picture 16" hidden="1">
          <a:extLst>
            <a:ext uri="{FF2B5EF4-FFF2-40B4-BE49-F238E27FC236}">
              <a16:creationId xmlns="" xmlns:a16="http://schemas.microsoft.com/office/drawing/2014/main" id="{00000000-0008-0000-0100-00002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57" name="Picture 17" hidden="1">
          <a:extLst>
            <a:ext uri="{FF2B5EF4-FFF2-40B4-BE49-F238E27FC236}">
              <a16:creationId xmlns="" xmlns:a16="http://schemas.microsoft.com/office/drawing/2014/main" id="{00000000-0008-0000-0100-00002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58" name="Picture 16" hidden="1">
          <a:extLst>
            <a:ext uri="{FF2B5EF4-FFF2-40B4-BE49-F238E27FC236}">
              <a16:creationId xmlns="" xmlns:a16="http://schemas.microsoft.com/office/drawing/2014/main" id="{00000000-0008-0000-0100-00002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59" name="Picture 17" hidden="1">
          <a:extLst>
            <a:ext uri="{FF2B5EF4-FFF2-40B4-BE49-F238E27FC236}">
              <a16:creationId xmlns="" xmlns:a16="http://schemas.microsoft.com/office/drawing/2014/main" id="{00000000-0008-0000-0100-00002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60" name="Picture 16" hidden="1">
          <a:extLst>
            <a:ext uri="{FF2B5EF4-FFF2-40B4-BE49-F238E27FC236}">
              <a16:creationId xmlns="" xmlns:a16="http://schemas.microsoft.com/office/drawing/2014/main" id="{00000000-0008-0000-0100-00002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61" name="Picture 17" hidden="1">
          <a:extLst>
            <a:ext uri="{FF2B5EF4-FFF2-40B4-BE49-F238E27FC236}">
              <a16:creationId xmlns="" xmlns:a16="http://schemas.microsoft.com/office/drawing/2014/main" id="{00000000-0008-0000-0100-00002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62" name="Picture 16" hidden="1">
          <a:extLst>
            <a:ext uri="{FF2B5EF4-FFF2-40B4-BE49-F238E27FC236}">
              <a16:creationId xmlns="" xmlns:a16="http://schemas.microsoft.com/office/drawing/2014/main" id="{00000000-0008-0000-0100-00002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63" name="Picture 17" hidden="1">
          <a:extLst>
            <a:ext uri="{FF2B5EF4-FFF2-40B4-BE49-F238E27FC236}">
              <a16:creationId xmlns="" xmlns:a16="http://schemas.microsoft.com/office/drawing/2014/main" id="{00000000-0008-0000-0100-00002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64" name="Picture 16" hidden="1">
          <a:extLst>
            <a:ext uri="{FF2B5EF4-FFF2-40B4-BE49-F238E27FC236}">
              <a16:creationId xmlns="" xmlns:a16="http://schemas.microsoft.com/office/drawing/2014/main" id="{00000000-0008-0000-0100-00003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65" name="Picture 17" hidden="1">
          <a:extLst>
            <a:ext uri="{FF2B5EF4-FFF2-40B4-BE49-F238E27FC236}">
              <a16:creationId xmlns="" xmlns:a16="http://schemas.microsoft.com/office/drawing/2014/main" id="{00000000-0008-0000-0100-00003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66" name="Picture 16" hidden="1">
          <a:extLst>
            <a:ext uri="{FF2B5EF4-FFF2-40B4-BE49-F238E27FC236}">
              <a16:creationId xmlns="" xmlns:a16="http://schemas.microsoft.com/office/drawing/2014/main" id="{00000000-0008-0000-0100-00003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67" name="Picture 17" hidden="1">
          <a:extLst>
            <a:ext uri="{FF2B5EF4-FFF2-40B4-BE49-F238E27FC236}">
              <a16:creationId xmlns="" xmlns:a16="http://schemas.microsoft.com/office/drawing/2014/main" id="{00000000-0008-0000-0100-00003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68" name="Picture 16" hidden="1">
          <a:extLst>
            <a:ext uri="{FF2B5EF4-FFF2-40B4-BE49-F238E27FC236}">
              <a16:creationId xmlns="" xmlns:a16="http://schemas.microsoft.com/office/drawing/2014/main" id="{00000000-0008-0000-0100-00003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69" name="Picture 17" hidden="1">
          <a:extLst>
            <a:ext uri="{FF2B5EF4-FFF2-40B4-BE49-F238E27FC236}">
              <a16:creationId xmlns="" xmlns:a16="http://schemas.microsoft.com/office/drawing/2014/main" id="{00000000-0008-0000-0100-00003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70" name="Picture 16" hidden="1">
          <a:extLst>
            <a:ext uri="{FF2B5EF4-FFF2-40B4-BE49-F238E27FC236}">
              <a16:creationId xmlns="" xmlns:a16="http://schemas.microsoft.com/office/drawing/2014/main" id="{00000000-0008-0000-0100-00003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71" name="Picture 17" hidden="1">
          <a:extLst>
            <a:ext uri="{FF2B5EF4-FFF2-40B4-BE49-F238E27FC236}">
              <a16:creationId xmlns="" xmlns:a16="http://schemas.microsoft.com/office/drawing/2014/main" id="{00000000-0008-0000-0100-00003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72" name="Picture 16" hidden="1">
          <a:extLst>
            <a:ext uri="{FF2B5EF4-FFF2-40B4-BE49-F238E27FC236}">
              <a16:creationId xmlns="" xmlns:a16="http://schemas.microsoft.com/office/drawing/2014/main" id="{00000000-0008-0000-0100-00003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73" name="Picture 17" hidden="1">
          <a:extLst>
            <a:ext uri="{FF2B5EF4-FFF2-40B4-BE49-F238E27FC236}">
              <a16:creationId xmlns="" xmlns:a16="http://schemas.microsoft.com/office/drawing/2014/main" id="{00000000-0008-0000-0100-00003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74" name="Picture 16" hidden="1">
          <a:extLst>
            <a:ext uri="{FF2B5EF4-FFF2-40B4-BE49-F238E27FC236}">
              <a16:creationId xmlns="" xmlns:a16="http://schemas.microsoft.com/office/drawing/2014/main" id="{00000000-0008-0000-0100-00003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75" name="Picture 17" hidden="1">
          <a:extLst>
            <a:ext uri="{FF2B5EF4-FFF2-40B4-BE49-F238E27FC236}">
              <a16:creationId xmlns="" xmlns:a16="http://schemas.microsoft.com/office/drawing/2014/main" id="{00000000-0008-0000-0100-00003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76" name="Picture 16" hidden="1">
          <a:extLst>
            <a:ext uri="{FF2B5EF4-FFF2-40B4-BE49-F238E27FC236}">
              <a16:creationId xmlns="" xmlns:a16="http://schemas.microsoft.com/office/drawing/2014/main" id="{00000000-0008-0000-0100-00003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77" name="Picture 17" hidden="1">
          <a:extLst>
            <a:ext uri="{FF2B5EF4-FFF2-40B4-BE49-F238E27FC236}">
              <a16:creationId xmlns="" xmlns:a16="http://schemas.microsoft.com/office/drawing/2014/main" id="{00000000-0008-0000-0100-00003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78" name="Picture 16" hidden="1">
          <a:extLst>
            <a:ext uri="{FF2B5EF4-FFF2-40B4-BE49-F238E27FC236}">
              <a16:creationId xmlns="" xmlns:a16="http://schemas.microsoft.com/office/drawing/2014/main" id="{00000000-0008-0000-0100-00003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79" name="Picture 17" hidden="1">
          <a:extLst>
            <a:ext uri="{FF2B5EF4-FFF2-40B4-BE49-F238E27FC236}">
              <a16:creationId xmlns="" xmlns:a16="http://schemas.microsoft.com/office/drawing/2014/main" id="{00000000-0008-0000-0100-00003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80" name="Picture 16" hidden="1">
          <a:extLst>
            <a:ext uri="{FF2B5EF4-FFF2-40B4-BE49-F238E27FC236}">
              <a16:creationId xmlns="" xmlns:a16="http://schemas.microsoft.com/office/drawing/2014/main" id="{00000000-0008-0000-0100-00004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81" name="Picture 17" hidden="1">
          <a:extLst>
            <a:ext uri="{FF2B5EF4-FFF2-40B4-BE49-F238E27FC236}">
              <a16:creationId xmlns="" xmlns:a16="http://schemas.microsoft.com/office/drawing/2014/main" id="{00000000-0008-0000-0100-00004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82" name="Picture 16" hidden="1">
          <a:extLst>
            <a:ext uri="{FF2B5EF4-FFF2-40B4-BE49-F238E27FC236}">
              <a16:creationId xmlns="" xmlns:a16="http://schemas.microsoft.com/office/drawing/2014/main" id="{00000000-0008-0000-0100-00004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83" name="Picture 17" hidden="1">
          <a:extLst>
            <a:ext uri="{FF2B5EF4-FFF2-40B4-BE49-F238E27FC236}">
              <a16:creationId xmlns="" xmlns:a16="http://schemas.microsoft.com/office/drawing/2014/main" id="{00000000-0008-0000-0100-00004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84" name="Picture 16" hidden="1">
          <a:extLst>
            <a:ext uri="{FF2B5EF4-FFF2-40B4-BE49-F238E27FC236}">
              <a16:creationId xmlns="" xmlns:a16="http://schemas.microsoft.com/office/drawing/2014/main" id="{00000000-0008-0000-0100-00004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85" name="Picture 17" hidden="1">
          <a:extLst>
            <a:ext uri="{FF2B5EF4-FFF2-40B4-BE49-F238E27FC236}">
              <a16:creationId xmlns="" xmlns:a16="http://schemas.microsoft.com/office/drawing/2014/main" id="{00000000-0008-0000-0100-00004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86" name="Picture 16" hidden="1">
          <a:extLst>
            <a:ext uri="{FF2B5EF4-FFF2-40B4-BE49-F238E27FC236}">
              <a16:creationId xmlns="" xmlns:a16="http://schemas.microsoft.com/office/drawing/2014/main" id="{00000000-0008-0000-0100-00004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87" name="Picture 17" hidden="1">
          <a:extLst>
            <a:ext uri="{FF2B5EF4-FFF2-40B4-BE49-F238E27FC236}">
              <a16:creationId xmlns="" xmlns:a16="http://schemas.microsoft.com/office/drawing/2014/main" id="{00000000-0008-0000-0100-00004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88" name="Picture 16" hidden="1">
          <a:extLst>
            <a:ext uri="{FF2B5EF4-FFF2-40B4-BE49-F238E27FC236}">
              <a16:creationId xmlns="" xmlns:a16="http://schemas.microsoft.com/office/drawing/2014/main" id="{00000000-0008-0000-0100-00004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89" name="Picture 17" hidden="1">
          <a:extLst>
            <a:ext uri="{FF2B5EF4-FFF2-40B4-BE49-F238E27FC236}">
              <a16:creationId xmlns="" xmlns:a16="http://schemas.microsoft.com/office/drawing/2014/main" id="{00000000-0008-0000-0100-00004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90" name="Picture 16" hidden="1">
          <a:extLst>
            <a:ext uri="{FF2B5EF4-FFF2-40B4-BE49-F238E27FC236}">
              <a16:creationId xmlns="" xmlns:a16="http://schemas.microsoft.com/office/drawing/2014/main" id="{00000000-0008-0000-0100-00004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91" name="Picture 17" hidden="1">
          <a:extLst>
            <a:ext uri="{FF2B5EF4-FFF2-40B4-BE49-F238E27FC236}">
              <a16:creationId xmlns="" xmlns:a16="http://schemas.microsoft.com/office/drawing/2014/main" id="{00000000-0008-0000-0100-00004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92" name="Picture 16" hidden="1">
          <a:extLst>
            <a:ext uri="{FF2B5EF4-FFF2-40B4-BE49-F238E27FC236}">
              <a16:creationId xmlns="" xmlns:a16="http://schemas.microsoft.com/office/drawing/2014/main" id="{00000000-0008-0000-0100-00004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93" name="Picture 17" hidden="1">
          <a:extLst>
            <a:ext uri="{FF2B5EF4-FFF2-40B4-BE49-F238E27FC236}">
              <a16:creationId xmlns="" xmlns:a16="http://schemas.microsoft.com/office/drawing/2014/main" id="{00000000-0008-0000-0100-00004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94" name="Picture 16" hidden="1">
          <a:extLst>
            <a:ext uri="{FF2B5EF4-FFF2-40B4-BE49-F238E27FC236}">
              <a16:creationId xmlns="" xmlns:a16="http://schemas.microsoft.com/office/drawing/2014/main" id="{00000000-0008-0000-0100-00004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95" name="Picture 17" hidden="1">
          <a:extLst>
            <a:ext uri="{FF2B5EF4-FFF2-40B4-BE49-F238E27FC236}">
              <a16:creationId xmlns="" xmlns:a16="http://schemas.microsoft.com/office/drawing/2014/main" id="{00000000-0008-0000-0100-00004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96" name="Picture 16" hidden="1">
          <a:extLst>
            <a:ext uri="{FF2B5EF4-FFF2-40B4-BE49-F238E27FC236}">
              <a16:creationId xmlns="" xmlns:a16="http://schemas.microsoft.com/office/drawing/2014/main" id="{00000000-0008-0000-0100-00005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97" name="Picture 17" hidden="1">
          <a:extLst>
            <a:ext uri="{FF2B5EF4-FFF2-40B4-BE49-F238E27FC236}">
              <a16:creationId xmlns="" xmlns:a16="http://schemas.microsoft.com/office/drawing/2014/main" id="{00000000-0008-0000-0100-00005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98" name="Picture 16" hidden="1">
          <a:extLst>
            <a:ext uri="{FF2B5EF4-FFF2-40B4-BE49-F238E27FC236}">
              <a16:creationId xmlns="" xmlns:a16="http://schemas.microsoft.com/office/drawing/2014/main" id="{00000000-0008-0000-0100-00005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899" name="Picture 17" hidden="1">
          <a:extLst>
            <a:ext uri="{FF2B5EF4-FFF2-40B4-BE49-F238E27FC236}">
              <a16:creationId xmlns="" xmlns:a16="http://schemas.microsoft.com/office/drawing/2014/main" id="{00000000-0008-0000-0100-00005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00" name="Picture 16" hidden="1">
          <a:extLst>
            <a:ext uri="{FF2B5EF4-FFF2-40B4-BE49-F238E27FC236}">
              <a16:creationId xmlns="" xmlns:a16="http://schemas.microsoft.com/office/drawing/2014/main" id="{00000000-0008-0000-0100-00005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01" name="Picture 17" hidden="1">
          <a:extLst>
            <a:ext uri="{FF2B5EF4-FFF2-40B4-BE49-F238E27FC236}">
              <a16:creationId xmlns="" xmlns:a16="http://schemas.microsoft.com/office/drawing/2014/main" id="{00000000-0008-0000-0100-00005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02" name="Picture 16" hidden="1">
          <a:extLst>
            <a:ext uri="{FF2B5EF4-FFF2-40B4-BE49-F238E27FC236}">
              <a16:creationId xmlns="" xmlns:a16="http://schemas.microsoft.com/office/drawing/2014/main" id="{00000000-0008-0000-0100-00005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03" name="Picture 17" hidden="1">
          <a:extLst>
            <a:ext uri="{FF2B5EF4-FFF2-40B4-BE49-F238E27FC236}">
              <a16:creationId xmlns="" xmlns:a16="http://schemas.microsoft.com/office/drawing/2014/main" id="{00000000-0008-0000-0100-00005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04" name="Picture 16" hidden="1">
          <a:extLst>
            <a:ext uri="{FF2B5EF4-FFF2-40B4-BE49-F238E27FC236}">
              <a16:creationId xmlns="" xmlns:a16="http://schemas.microsoft.com/office/drawing/2014/main" id="{00000000-0008-0000-0100-00005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05" name="Picture 17" hidden="1">
          <a:extLst>
            <a:ext uri="{FF2B5EF4-FFF2-40B4-BE49-F238E27FC236}">
              <a16:creationId xmlns="" xmlns:a16="http://schemas.microsoft.com/office/drawing/2014/main" id="{00000000-0008-0000-0100-00005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06" name="Picture 16" hidden="1">
          <a:extLst>
            <a:ext uri="{FF2B5EF4-FFF2-40B4-BE49-F238E27FC236}">
              <a16:creationId xmlns="" xmlns:a16="http://schemas.microsoft.com/office/drawing/2014/main" id="{00000000-0008-0000-0100-00005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07" name="Picture 17" hidden="1">
          <a:extLst>
            <a:ext uri="{FF2B5EF4-FFF2-40B4-BE49-F238E27FC236}">
              <a16:creationId xmlns="" xmlns:a16="http://schemas.microsoft.com/office/drawing/2014/main" id="{00000000-0008-0000-0100-00005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08" name="Picture 16" hidden="1">
          <a:extLst>
            <a:ext uri="{FF2B5EF4-FFF2-40B4-BE49-F238E27FC236}">
              <a16:creationId xmlns="" xmlns:a16="http://schemas.microsoft.com/office/drawing/2014/main" id="{00000000-0008-0000-0100-00005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09" name="Picture 17" hidden="1">
          <a:extLst>
            <a:ext uri="{FF2B5EF4-FFF2-40B4-BE49-F238E27FC236}">
              <a16:creationId xmlns="" xmlns:a16="http://schemas.microsoft.com/office/drawing/2014/main" id="{00000000-0008-0000-0100-00005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10" name="Picture 16" hidden="1">
          <a:extLst>
            <a:ext uri="{FF2B5EF4-FFF2-40B4-BE49-F238E27FC236}">
              <a16:creationId xmlns="" xmlns:a16="http://schemas.microsoft.com/office/drawing/2014/main" id="{00000000-0008-0000-0100-00005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11" name="Picture 17" hidden="1">
          <a:extLst>
            <a:ext uri="{FF2B5EF4-FFF2-40B4-BE49-F238E27FC236}">
              <a16:creationId xmlns="" xmlns:a16="http://schemas.microsoft.com/office/drawing/2014/main" id="{00000000-0008-0000-0100-00005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12" name="Picture 16" hidden="1">
          <a:extLst>
            <a:ext uri="{FF2B5EF4-FFF2-40B4-BE49-F238E27FC236}">
              <a16:creationId xmlns="" xmlns:a16="http://schemas.microsoft.com/office/drawing/2014/main" id="{00000000-0008-0000-0100-00006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13" name="Picture 17" hidden="1">
          <a:extLst>
            <a:ext uri="{FF2B5EF4-FFF2-40B4-BE49-F238E27FC236}">
              <a16:creationId xmlns="" xmlns:a16="http://schemas.microsoft.com/office/drawing/2014/main" id="{00000000-0008-0000-0100-00006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14" name="Picture 16" hidden="1">
          <a:extLst>
            <a:ext uri="{FF2B5EF4-FFF2-40B4-BE49-F238E27FC236}">
              <a16:creationId xmlns="" xmlns:a16="http://schemas.microsoft.com/office/drawing/2014/main" id="{00000000-0008-0000-0100-00006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15" name="Picture 17" hidden="1">
          <a:extLst>
            <a:ext uri="{FF2B5EF4-FFF2-40B4-BE49-F238E27FC236}">
              <a16:creationId xmlns="" xmlns:a16="http://schemas.microsoft.com/office/drawing/2014/main" id="{00000000-0008-0000-0100-00006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16" name="Picture 16" hidden="1">
          <a:extLst>
            <a:ext uri="{FF2B5EF4-FFF2-40B4-BE49-F238E27FC236}">
              <a16:creationId xmlns="" xmlns:a16="http://schemas.microsoft.com/office/drawing/2014/main" id="{00000000-0008-0000-0100-00006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17" name="Picture 17" hidden="1">
          <a:extLst>
            <a:ext uri="{FF2B5EF4-FFF2-40B4-BE49-F238E27FC236}">
              <a16:creationId xmlns="" xmlns:a16="http://schemas.microsoft.com/office/drawing/2014/main" id="{00000000-0008-0000-0100-00006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18" name="Picture 16" hidden="1">
          <a:extLst>
            <a:ext uri="{FF2B5EF4-FFF2-40B4-BE49-F238E27FC236}">
              <a16:creationId xmlns="" xmlns:a16="http://schemas.microsoft.com/office/drawing/2014/main" id="{00000000-0008-0000-0100-00006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19" name="Picture 17" hidden="1">
          <a:extLst>
            <a:ext uri="{FF2B5EF4-FFF2-40B4-BE49-F238E27FC236}">
              <a16:creationId xmlns="" xmlns:a16="http://schemas.microsoft.com/office/drawing/2014/main" id="{00000000-0008-0000-0100-00006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20" name="Picture 16" hidden="1">
          <a:extLst>
            <a:ext uri="{FF2B5EF4-FFF2-40B4-BE49-F238E27FC236}">
              <a16:creationId xmlns="" xmlns:a16="http://schemas.microsoft.com/office/drawing/2014/main" id="{00000000-0008-0000-0100-00006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21" name="Picture 17" hidden="1">
          <a:extLst>
            <a:ext uri="{FF2B5EF4-FFF2-40B4-BE49-F238E27FC236}">
              <a16:creationId xmlns="" xmlns:a16="http://schemas.microsoft.com/office/drawing/2014/main" id="{00000000-0008-0000-0100-00006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22" name="Picture 16" hidden="1">
          <a:extLst>
            <a:ext uri="{FF2B5EF4-FFF2-40B4-BE49-F238E27FC236}">
              <a16:creationId xmlns="" xmlns:a16="http://schemas.microsoft.com/office/drawing/2014/main" id="{00000000-0008-0000-0100-00006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23" name="Picture 17" hidden="1">
          <a:extLst>
            <a:ext uri="{FF2B5EF4-FFF2-40B4-BE49-F238E27FC236}">
              <a16:creationId xmlns="" xmlns:a16="http://schemas.microsoft.com/office/drawing/2014/main" id="{00000000-0008-0000-0100-00006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24" name="Picture 16" hidden="1">
          <a:extLst>
            <a:ext uri="{FF2B5EF4-FFF2-40B4-BE49-F238E27FC236}">
              <a16:creationId xmlns="" xmlns:a16="http://schemas.microsoft.com/office/drawing/2014/main" id="{00000000-0008-0000-0100-00006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25" name="Picture 17" hidden="1">
          <a:extLst>
            <a:ext uri="{FF2B5EF4-FFF2-40B4-BE49-F238E27FC236}">
              <a16:creationId xmlns="" xmlns:a16="http://schemas.microsoft.com/office/drawing/2014/main" id="{00000000-0008-0000-0100-00006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26" name="Picture 16" hidden="1">
          <a:extLst>
            <a:ext uri="{FF2B5EF4-FFF2-40B4-BE49-F238E27FC236}">
              <a16:creationId xmlns="" xmlns:a16="http://schemas.microsoft.com/office/drawing/2014/main" id="{00000000-0008-0000-0100-00006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27" name="Picture 17" hidden="1">
          <a:extLst>
            <a:ext uri="{FF2B5EF4-FFF2-40B4-BE49-F238E27FC236}">
              <a16:creationId xmlns="" xmlns:a16="http://schemas.microsoft.com/office/drawing/2014/main" id="{00000000-0008-0000-0100-00006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28" name="Picture 16" hidden="1">
          <a:extLst>
            <a:ext uri="{FF2B5EF4-FFF2-40B4-BE49-F238E27FC236}">
              <a16:creationId xmlns="" xmlns:a16="http://schemas.microsoft.com/office/drawing/2014/main" id="{00000000-0008-0000-0100-00007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29" name="Picture 17" hidden="1">
          <a:extLst>
            <a:ext uri="{FF2B5EF4-FFF2-40B4-BE49-F238E27FC236}">
              <a16:creationId xmlns="" xmlns:a16="http://schemas.microsoft.com/office/drawing/2014/main" id="{00000000-0008-0000-0100-00007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30" name="Picture 16" hidden="1">
          <a:extLst>
            <a:ext uri="{FF2B5EF4-FFF2-40B4-BE49-F238E27FC236}">
              <a16:creationId xmlns="" xmlns:a16="http://schemas.microsoft.com/office/drawing/2014/main" id="{00000000-0008-0000-0100-00007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31" name="Picture 17" hidden="1">
          <a:extLst>
            <a:ext uri="{FF2B5EF4-FFF2-40B4-BE49-F238E27FC236}">
              <a16:creationId xmlns="" xmlns:a16="http://schemas.microsoft.com/office/drawing/2014/main" id="{00000000-0008-0000-0100-00007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32" name="Picture 16" hidden="1">
          <a:extLst>
            <a:ext uri="{FF2B5EF4-FFF2-40B4-BE49-F238E27FC236}">
              <a16:creationId xmlns="" xmlns:a16="http://schemas.microsoft.com/office/drawing/2014/main" id="{00000000-0008-0000-0100-00007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33" name="Picture 17" hidden="1">
          <a:extLst>
            <a:ext uri="{FF2B5EF4-FFF2-40B4-BE49-F238E27FC236}">
              <a16:creationId xmlns="" xmlns:a16="http://schemas.microsoft.com/office/drawing/2014/main" id="{00000000-0008-0000-0100-00007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34" name="Picture 16" hidden="1">
          <a:extLst>
            <a:ext uri="{FF2B5EF4-FFF2-40B4-BE49-F238E27FC236}">
              <a16:creationId xmlns="" xmlns:a16="http://schemas.microsoft.com/office/drawing/2014/main" id="{00000000-0008-0000-0100-00007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35" name="Picture 17" hidden="1">
          <a:extLst>
            <a:ext uri="{FF2B5EF4-FFF2-40B4-BE49-F238E27FC236}">
              <a16:creationId xmlns="" xmlns:a16="http://schemas.microsoft.com/office/drawing/2014/main" id="{00000000-0008-0000-0100-00007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36" name="Picture 16" hidden="1">
          <a:extLst>
            <a:ext uri="{FF2B5EF4-FFF2-40B4-BE49-F238E27FC236}">
              <a16:creationId xmlns="" xmlns:a16="http://schemas.microsoft.com/office/drawing/2014/main" id="{00000000-0008-0000-0100-00007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37" name="Picture 17" hidden="1">
          <a:extLst>
            <a:ext uri="{FF2B5EF4-FFF2-40B4-BE49-F238E27FC236}">
              <a16:creationId xmlns="" xmlns:a16="http://schemas.microsoft.com/office/drawing/2014/main" id="{00000000-0008-0000-0100-00007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38" name="Picture 16" hidden="1">
          <a:extLst>
            <a:ext uri="{FF2B5EF4-FFF2-40B4-BE49-F238E27FC236}">
              <a16:creationId xmlns="" xmlns:a16="http://schemas.microsoft.com/office/drawing/2014/main" id="{00000000-0008-0000-0100-00007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39" name="Picture 17" hidden="1">
          <a:extLst>
            <a:ext uri="{FF2B5EF4-FFF2-40B4-BE49-F238E27FC236}">
              <a16:creationId xmlns="" xmlns:a16="http://schemas.microsoft.com/office/drawing/2014/main" id="{00000000-0008-0000-0100-00007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40" name="Picture 16" hidden="1">
          <a:extLst>
            <a:ext uri="{FF2B5EF4-FFF2-40B4-BE49-F238E27FC236}">
              <a16:creationId xmlns="" xmlns:a16="http://schemas.microsoft.com/office/drawing/2014/main" id="{00000000-0008-0000-0100-00007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41" name="Picture 17" hidden="1">
          <a:extLst>
            <a:ext uri="{FF2B5EF4-FFF2-40B4-BE49-F238E27FC236}">
              <a16:creationId xmlns="" xmlns:a16="http://schemas.microsoft.com/office/drawing/2014/main" id="{00000000-0008-0000-0100-00007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42" name="Picture 16" hidden="1">
          <a:extLst>
            <a:ext uri="{FF2B5EF4-FFF2-40B4-BE49-F238E27FC236}">
              <a16:creationId xmlns="" xmlns:a16="http://schemas.microsoft.com/office/drawing/2014/main" id="{00000000-0008-0000-0100-00007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43" name="Picture 17" hidden="1">
          <a:extLst>
            <a:ext uri="{FF2B5EF4-FFF2-40B4-BE49-F238E27FC236}">
              <a16:creationId xmlns="" xmlns:a16="http://schemas.microsoft.com/office/drawing/2014/main" id="{00000000-0008-0000-0100-00007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44" name="Picture 16" hidden="1">
          <a:extLst>
            <a:ext uri="{FF2B5EF4-FFF2-40B4-BE49-F238E27FC236}">
              <a16:creationId xmlns="" xmlns:a16="http://schemas.microsoft.com/office/drawing/2014/main" id="{00000000-0008-0000-0100-00008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45" name="Picture 17" hidden="1">
          <a:extLst>
            <a:ext uri="{FF2B5EF4-FFF2-40B4-BE49-F238E27FC236}">
              <a16:creationId xmlns="" xmlns:a16="http://schemas.microsoft.com/office/drawing/2014/main" id="{00000000-0008-0000-0100-00008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46" name="Picture 16" hidden="1">
          <a:extLst>
            <a:ext uri="{FF2B5EF4-FFF2-40B4-BE49-F238E27FC236}">
              <a16:creationId xmlns="" xmlns:a16="http://schemas.microsoft.com/office/drawing/2014/main" id="{00000000-0008-0000-0100-00008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47" name="Picture 17" hidden="1">
          <a:extLst>
            <a:ext uri="{FF2B5EF4-FFF2-40B4-BE49-F238E27FC236}">
              <a16:creationId xmlns="" xmlns:a16="http://schemas.microsoft.com/office/drawing/2014/main" id="{00000000-0008-0000-0100-00008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48" name="Picture 16" hidden="1">
          <a:extLst>
            <a:ext uri="{FF2B5EF4-FFF2-40B4-BE49-F238E27FC236}">
              <a16:creationId xmlns="" xmlns:a16="http://schemas.microsoft.com/office/drawing/2014/main" id="{00000000-0008-0000-0100-00008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49" name="Picture 17" hidden="1">
          <a:extLst>
            <a:ext uri="{FF2B5EF4-FFF2-40B4-BE49-F238E27FC236}">
              <a16:creationId xmlns="" xmlns:a16="http://schemas.microsoft.com/office/drawing/2014/main" id="{00000000-0008-0000-0100-00008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50" name="Picture 16" hidden="1">
          <a:extLst>
            <a:ext uri="{FF2B5EF4-FFF2-40B4-BE49-F238E27FC236}">
              <a16:creationId xmlns="" xmlns:a16="http://schemas.microsoft.com/office/drawing/2014/main" id="{00000000-0008-0000-0100-00008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51" name="Picture 17" hidden="1">
          <a:extLst>
            <a:ext uri="{FF2B5EF4-FFF2-40B4-BE49-F238E27FC236}">
              <a16:creationId xmlns="" xmlns:a16="http://schemas.microsoft.com/office/drawing/2014/main" id="{00000000-0008-0000-0100-00008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52" name="Picture 16" hidden="1">
          <a:extLst>
            <a:ext uri="{FF2B5EF4-FFF2-40B4-BE49-F238E27FC236}">
              <a16:creationId xmlns="" xmlns:a16="http://schemas.microsoft.com/office/drawing/2014/main" id="{00000000-0008-0000-0100-00008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53" name="Picture 17" hidden="1">
          <a:extLst>
            <a:ext uri="{FF2B5EF4-FFF2-40B4-BE49-F238E27FC236}">
              <a16:creationId xmlns="" xmlns:a16="http://schemas.microsoft.com/office/drawing/2014/main" id="{00000000-0008-0000-0100-00008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54" name="Picture 16" hidden="1">
          <a:extLst>
            <a:ext uri="{FF2B5EF4-FFF2-40B4-BE49-F238E27FC236}">
              <a16:creationId xmlns="" xmlns:a16="http://schemas.microsoft.com/office/drawing/2014/main" id="{00000000-0008-0000-0100-00008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55" name="Picture 17" hidden="1">
          <a:extLst>
            <a:ext uri="{FF2B5EF4-FFF2-40B4-BE49-F238E27FC236}">
              <a16:creationId xmlns="" xmlns:a16="http://schemas.microsoft.com/office/drawing/2014/main" id="{00000000-0008-0000-0100-00008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56" name="Picture 16" hidden="1">
          <a:extLst>
            <a:ext uri="{FF2B5EF4-FFF2-40B4-BE49-F238E27FC236}">
              <a16:creationId xmlns="" xmlns:a16="http://schemas.microsoft.com/office/drawing/2014/main" id="{00000000-0008-0000-0100-00008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57" name="Picture 17" hidden="1">
          <a:extLst>
            <a:ext uri="{FF2B5EF4-FFF2-40B4-BE49-F238E27FC236}">
              <a16:creationId xmlns="" xmlns:a16="http://schemas.microsoft.com/office/drawing/2014/main" id="{00000000-0008-0000-0100-00008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58" name="Picture 16" hidden="1">
          <a:extLst>
            <a:ext uri="{FF2B5EF4-FFF2-40B4-BE49-F238E27FC236}">
              <a16:creationId xmlns="" xmlns:a16="http://schemas.microsoft.com/office/drawing/2014/main" id="{00000000-0008-0000-0100-00008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59" name="Picture 17" hidden="1">
          <a:extLst>
            <a:ext uri="{FF2B5EF4-FFF2-40B4-BE49-F238E27FC236}">
              <a16:creationId xmlns="" xmlns:a16="http://schemas.microsoft.com/office/drawing/2014/main" id="{00000000-0008-0000-0100-00008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60" name="Picture 16" hidden="1">
          <a:extLst>
            <a:ext uri="{FF2B5EF4-FFF2-40B4-BE49-F238E27FC236}">
              <a16:creationId xmlns="" xmlns:a16="http://schemas.microsoft.com/office/drawing/2014/main" id="{00000000-0008-0000-0100-00009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61" name="Picture 17" hidden="1">
          <a:extLst>
            <a:ext uri="{FF2B5EF4-FFF2-40B4-BE49-F238E27FC236}">
              <a16:creationId xmlns="" xmlns:a16="http://schemas.microsoft.com/office/drawing/2014/main" id="{00000000-0008-0000-0100-00009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62" name="Picture 16" hidden="1">
          <a:extLst>
            <a:ext uri="{FF2B5EF4-FFF2-40B4-BE49-F238E27FC236}">
              <a16:creationId xmlns="" xmlns:a16="http://schemas.microsoft.com/office/drawing/2014/main" id="{00000000-0008-0000-0100-00009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63" name="Picture 17" hidden="1">
          <a:extLst>
            <a:ext uri="{FF2B5EF4-FFF2-40B4-BE49-F238E27FC236}">
              <a16:creationId xmlns="" xmlns:a16="http://schemas.microsoft.com/office/drawing/2014/main" id="{00000000-0008-0000-0100-00009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64" name="Picture 16" hidden="1">
          <a:extLst>
            <a:ext uri="{FF2B5EF4-FFF2-40B4-BE49-F238E27FC236}">
              <a16:creationId xmlns="" xmlns:a16="http://schemas.microsoft.com/office/drawing/2014/main" id="{00000000-0008-0000-0100-00009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65" name="Picture 17" hidden="1">
          <a:extLst>
            <a:ext uri="{FF2B5EF4-FFF2-40B4-BE49-F238E27FC236}">
              <a16:creationId xmlns="" xmlns:a16="http://schemas.microsoft.com/office/drawing/2014/main" id="{00000000-0008-0000-0100-00009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66" name="Picture 16" hidden="1">
          <a:extLst>
            <a:ext uri="{FF2B5EF4-FFF2-40B4-BE49-F238E27FC236}">
              <a16:creationId xmlns="" xmlns:a16="http://schemas.microsoft.com/office/drawing/2014/main" id="{00000000-0008-0000-0100-00009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67" name="Picture 17" hidden="1">
          <a:extLst>
            <a:ext uri="{FF2B5EF4-FFF2-40B4-BE49-F238E27FC236}">
              <a16:creationId xmlns="" xmlns:a16="http://schemas.microsoft.com/office/drawing/2014/main" id="{00000000-0008-0000-0100-00009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68" name="Picture 16" hidden="1">
          <a:extLst>
            <a:ext uri="{FF2B5EF4-FFF2-40B4-BE49-F238E27FC236}">
              <a16:creationId xmlns="" xmlns:a16="http://schemas.microsoft.com/office/drawing/2014/main" id="{00000000-0008-0000-0100-00009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69" name="Picture 17" hidden="1">
          <a:extLst>
            <a:ext uri="{FF2B5EF4-FFF2-40B4-BE49-F238E27FC236}">
              <a16:creationId xmlns="" xmlns:a16="http://schemas.microsoft.com/office/drawing/2014/main" id="{00000000-0008-0000-0100-00009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70" name="Picture 16" hidden="1">
          <a:extLst>
            <a:ext uri="{FF2B5EF4-FFF2-40B4-BE49-F238E27FC236}">
              <a16:creationId xmlns="" xmlns:a16="http://schemas.microsoft.com/office/drawing/2014/main" id="{00000000-0008-0000-0100-00009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71" name="Picture 17" hidden="1">
          <a:extLst>
            <a:ext uri="{FF2B5EF4-FFF2-40B4-BE49-F238E27FC236}">
              <a16:creationId xmlns="" xmlns:a16="http://schemas.microsoft.com/office/drawing/2014/main" id="{00000000-0008-0000-0100-00009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72" name="Picture 16" hidden="1">
          <a:extLst>
            <a:ext uri="{FF2B5EF4-FFF2-40B4-BE49-F238E27FC236}">
              <a16:creationId xmlns="" xmlns:a16="http://schemas.microsoft.com/office/drawing/2014/main" id="{00000000-0008-0000-0100-00009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73" name="Picture 17" hidden="1">
          <a:extLst>
            <a:ext uri="{FF2B5EF4-FFF2-40B4-BE49-F238E27FC236}">
              <a16:creationId xmlns="" xmlns:a16="http://schemas.microsoft.com/office/drawing/2014/main" id="{00000000-0008-0000-0100-00009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74" name="Picture 16" hidden="1">
          <a:extLst>
            <a:ext uri="{FF2B5EF4-FFF2-40B4-BE49-F238E27FC236}">
              <a16:creationId xmlns="" xmlns:a16="http://schemas.microsoft.com/office/drawing/2014/main" id="{00000000-0008-0000-0100-00009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75" name="Picture 17" hidden="1">
          <a:extLst>
            <a:ext uri="{FF2B5EF4-FFF2-40B4-BE49-F238E27FC236}">
              <a16:creationId xmlns="" xmlns:a16="http://schemas.microsoft.com/office/drawing/2014/main" id="{00000000-0008-0000-0100-00009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76" name="Picture 16" hidden="1">
          <a:extLst>
            <a:ext uri="{FF2B5EF4-FFF2-40B4-BE49-F238E27FC236}">
              <a16:creationId xmlns="" xmlns:a16="http://schemas.microsoft.com/office/drawing/2014/main" id="{00000000-0008-0000-0100-0000A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77" name="Picture 17" hidden="1">
          <a:extLst>
            <a:ext uri="{FF2B5EF4-FFF2-40B4-BE49-F238E27FC236}">
              <a16:creationId xmlns="" xmlns:a16="http://schemas.microsoft.com/office/drawing/2014/main" id="{00000000-0008-0000-0100-0000A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78" name="Picture 16" hidden="1">
          <a:extLst>
            <a:ext uri="{FF2B5EF4-FFF2-40B4-BE49-F238E27FC236}">
              <a16:creationId xmlns="" xmlns:a16="http://schemas.microsoft.com/office/drawing/2014/main" id="{00000000-0008-0000-0100-0000A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79" name="Picture 17" hidden="1">
          <a:extLst>
            <a:ext uri="{FF2B5EF4-FFF2-40B4-BE49-F238E27FC236}">
              <a16:creationId xmlns="" xmlns:a16="http://schemas.microsoft.com/office/drawing/2014/main" id="{00000000-0008-0000-0100-0000A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80" name="Picture 16" hidden="1">
          <a:extLst>
            <a:ext uri="{FF2B5EF4-FFF2-40B4-BE49-F238E27FC236}">
              <a16:creationId xmlns="" xmlns:a16="http://schemas.microsoft.com/office/drawing/2014/main" id="{00000000-0008-0000-0100-0000A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81" name="Picture 17" hidden="1">
          <a:extLst>
            <a:ext uri="{FF2B5EF4-FFF2-40B4-BE49-F238E27FC236}">
              <a16:creationId xmlns="" xmlns:a16="http://schemas.microsoft.com/office/drawing/2014/main" id="{00000000-0008-0000-0100-0000A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82" name="Picture 16" hidden="1">
          <a:extLst>
            <a:ext uri="{FF2B5EF4-FFF2-40B4-BE49-F238E27FC236}">
              <a16:creationId xmlns="" xmlns:a16="http://schemas.microsoft.com/office/drawing/2014/main" id="{00000000-0008-0000-0100-0000A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83" name="Picture 17" hidden="1">
          <a:extLst>
            <a:ext uri="{FF2B5EF4-FFF2-40B4-BE49-F238E27FC236}">
              <a16:creationId xmlns="" xmlns:a16="http://schemas.microsoft.com/office/drawing/2014/main" id="{00000000-0008-0000-0100-0000A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84" name="Picture 16" hidden="1">
          <a:extLst>
            <a:ext uri="{FF2B5EF4-FFF2-40B4-BE49-F238E27FC236}">
              <a16:creationId xmlns="" xmlns:a16="http://schemas.microsoft.com/office/drawing/2014/main" id="{00000000-0008-0000-0100-0000A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85" name="Picture 17" hidden="1">
          <a:extLst>
            <a:ext uri="{FF2B5EF4-FFF2-40B4-BE49-F238E27FC236}">
              <a16:creationId xmlns="" xmlns:a16="http://schemas.microsoft.com/office/drawing/2014/main" id="{00000000-0008-0000-0100-0000A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86" name="Picture 16" hidden="1">
          <a:extLst>
            <a:ext uri="{FF2B5EF4-FFF2-40B4-BE49-F238E27FC236}">
              <a16:creationId xmlns="" xmlns:a16="http://schemas.microsoft.com/office/drawing/2014/main" id="{00000000-0008-0000-0100-0000A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87" name="Picture 17" hidden="1">
          <a:extLst>
            <a:ext uri="{FF2B5EF4-FFF2-40B4-BE49-F238E27FC236}">
              <a16:creationId xmlns="" xmlns:a16="http://schemas.microsoft.com/office/drawing/2014/main" id="{00000000-0008-0000-0100-0000A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88" name="Picture 16" hidden="1">
          <a:extLst>
            <a:ext uri="{FF2B5EF4-FFF2-40B4-BE49-F238E27FC236}">
              <a16:creationId xmlns="" xmlns:a16="http://schemas.microsoft.com/office/drawing/2014/main" id="{00000000-0008-0000-0100-0000A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89" name="Picture 17" hidden="1">
          <a:extLst>
            <a:ext uri="{FF2B5EF4-FFF2-40B4-BE49-F238E27FC236}">
              <a16:creationId xmlns="" xmlns:a16="http://schemas.microsoft.com/office/drawing/2014/main" id="{00000000-0008-0000-0100-0000A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90" name="Picture 16" hidden="1">
          <a:extLst>
            <a:ext uri="{FF2B5EF4-FFF2-40B4-BE49-F238E27FC236}">
              <a16:creationId xmlns="" xmlns:a16="http://schemas.microsoft.com/office/drawing/2014/main" id="{00000000-0008-0000-0100-0000A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91" name="Picture 17" hidden="1">
          <a:extLst>
            <a:ext uri="{FF2B5EF4-FFF2-40B4-BE49-F238E27FC236}">
              <a16:creationId xmlns="" xmlns:a16="http://schemas.microsoft.com/office/drawing/2014/main" id="{00000000-0008-0000-0100-0000A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92" name="Picture 16" hidden="1">
          <a:extLst>
            <a:ext uri="{FF2B5EF4-FFF2-40B4-BE49-F238E27FC236}">
              <a16:creationId xmlns="" xmlns:a16="http://schemas.microsoft.com/office/drawing/2014/main" id="{00000000-0008-0000-0100-0000B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93" name="Picture 17" hidden="1">
          <a:extLst>
            <a:ext uri="{FF2B5EF4-FFF2-40B4-BE49-F238E27FC236}">
              <a16:creationId xmlns="" xmlns:a16="http://schemas.microsoft.com/office/drawing/2014/main" id="{00000000-0008-0000-0100-0000B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94" name="Picture 16" hidden="1">
          <a:extLst>
            <a:ext uri="{FF2B5EF4-FFF2-40B4-BE49-F238E27FC236}">
              <a16:creationId xmlns="" xmlns:a16="http://schemas.microsoft.com/office/drawing/2014/main" id="{00000000-0008-0000-0100-0000B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95" name="Picture 17" hidden="1">
          <a:extLst>
            <a:ext uri="{FF2B5EF4-FFF2-40B4-BE49-F238E27FC236}">
              <a16:creationId xmlns="" xmlns:a16="http://schemas.microsoft.com/office/drawing/2014/main" id="{00000000-0008-0000-0100-0000B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96" name="Picture 16" hidden="1">
          <a:extLst>
            <a:ext uri="{FF2B5EF4-FFF2-40B4-BE49-F238E27FC236}">
              <a16:creationId xmlns="" xmlns:a16="http://schemas.microsoft.com/office/drawing/2014/main" id="{00000000-0008-0000-0100-0000B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97" name="Picture 17" hidden="1">
          <a:extLst>
            <a:ext uri="{FF2B5EF4-FFF2-40B4-BE49-F238E27FC236}">
              <a16:creationId xmlns="" xmlns:a16="http://schemas.microsoft.com/office/drawing/2014/main" id="{00000000-0008-0000-0100-0000B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98" name="Picture 16" hidden="1">
          <a:extLst>
            <a:ext uri="{FF2B5EF4-FFF2-40B4-BE49-F238E27FC236}">
              <a16:creationId xmlns="" xmlns:a16="http://schemas.microsoft.com/office/drawing/2014/main" id="{00000000-0008-0000-0100-0000B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2999" name="Picture 17" hidden="1">
          <a:extLst>
            <a:ext uri="{FF2B5EF4-FFF2-40B4-BE49-F238E27FC236}">
              <a16:creationId xmlns="" xmlns:a16="http://schemas.microsoft.com/office/drawing/2014/main" id="{00000000-0008-0000-0100-0000B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00" name="Picture 16" hidden="1">
          <a:extLst>
            <a:ext uri="{FF2B5EF4-FFF2-40B4-BE49-F238E27FC236}">
              <a16:creationId xmlns="" xmlns:a16="http://schemas.microsoft.com/office/drawing/2014/main" id="{00000000-0008-0000-0100-0000B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01" name="Picture 17" hidden="1">
          <a:extLst>
            <a:ext uri="{FF2B5EF4-FFF2-40B4-BE49-F238E27FC236}">
              <a16:creationId xmlns="" xmlns:a16="http://schemas.microsoft.com/office/drawing/2014/main" id="{00000000-0008-0000-0100-0000B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02" name="Picture 16" hidden="1">
          <a:extLst>
            <a:ext uri="{FF2B5EF4-FFF2-40B4-BE49-F238E27FC236}">
              <a16:creationId xmlns="" xmlns:a16="http://schemas.microsoft.com/office/drawing/2014/main" id="{00000000-0008-0000-0100-0000B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03" name="Picture 17" hidden="1">
          <a:extLst>
            <a:ext uri="{FF2B5EF4-FFF2-40B4-BE49-F238E27FC236}">
              <a16:creationId xmlns="" xmlns:a16="http://schemas.microsoft.com/office/drawing/2014/main" id="{00000000-0008-0000-0100-0000B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04" name="Picture 16" hidden="1">
          <a:extLst>
            <a:ext uri="{FF2B5EF4-FFF2-40B4-BE49-F238E27FC236}">
              <a16:creationId xmlns="" xmlns:a16="http://schemas.microsoft.com/office/drawing/2014/main" id="{00000000-0008-0000-0100-0000B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05" name="Picture 17" hidden="1">
          <a:extLst>
            <a:ext uri="{FF2B5EF4-FFF2-40B4-BE49-F238E27FC236}">
              <a16:creationId xmlns="" xmlns:a16="http://schemas.microsoft.com/office/drawing/2014/main" id="{00000000-0008-0000-0100-0000B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06" name="Picture 16" hidden="1">
          <a:extLst>
            <a:ext uri="{FF2B5EF4-FFF2-40B4-BE49-F238E27FC236}">
              <a16:creationId xmlns="" xmlns:a16="http://schemas.microsoft.com/office/drawing/2014/main" id="{00000000-0008-0000-0100-0000B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07" name="Picture 17" hidden="1">
          <a:extLst>
            <a:ext uri="{FF2B5EF4-FFF2-40B4-BE49-F238E27FC236}">
              <a16:creationId xmlns="" xmlns:a16="http://schemas.microsoft.com/office/drawing/2014/main" id="{00000000-0008-0000-0100-0000B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08" name="Picture 16" hidden="1">
          <a:extLst>
            <a:ext uri="{FF2B5EF4-FFF2-40B4-BE49-F238E27FC236}">
              <a16:creationId xmlns="" xmlns:a16="http://schemas.microsoft.com/office/drawing/2014/main" id="{00000000-0008-0000-0100-0000C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09" name="Picture 17" hidden="1">
          <a:extLst>
            <a:ext uri="{FF2B5EF4-FFF2-40B4-BE49-F238E27FC236}">
              <a16:creationId xmlns="" xmlns:a16="http://schemas.microsoft.com/office/drawing/2014/main" id="{00000000-0008-0000-0100-0000C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10" name="Picture 16" hidden="1">
          <a:extLst>
            <a:ext uri="{FF2B5EF4-FFF2-40B4-BE49-F238E27FC236}">
              <a16:creationId xmlns="" xmlns:a16="http://schemas.microsoft.com/office/drawing/2014/main" id="{00000000-0008-0000-0100-0000C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11" name="Picture 17" hidden="1">
          <a:extLst>
            <a:ext uri="{FF2B5EF4-FFF2-40B4-BE49-F238E27FC236}">
              <a16:creationId xmlns="" xmlns:a16="http://schemas.microsoft.com/office/drawing/2014/main" id="{00000000-0008-0000-0100-0000C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12" name="Picture 16" hidden="1">
          <a:extLst>
            <a:ext uri="{FF2B5EF4-FFF2-40B4-BE49-F238E27FC236}">
              <a16:creationId xmlns="" xmlns:a16="http://schemas.microsoft.com/office/drawing/2014/main" id="{00000000-0008-0000-0100-0000C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13" name="Picture 17" hidden="1">
          <a:extLst>
            <a:ext uri="{FF2B5EF4-FFF2-40B4-BE49-F238E27FC236}">
              <a16:creationId xmlns="" xmlns:a16="http://schemas.microsoft.com/office/drawing/2014/main" id="{00000000-0008-0000-0100-0000C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14" name="Picture 16" hidden="1">
          <a:extLst>
            <a:ext uri="{FF2B5EF4-FFF2-40B4-BE49-F238E27FC236}">
              <a16:creationId xmlns="" xmlns:a16="http://schemas.microsoft.com/office/drawing/2014/main" id="{00000000-0008-0000-0100-0000C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15" name="Picture 17" hidden="1">
          <a:extLst>
            <a:ext uri="{FF2B5EF4-FFF2-40B4-BE49-F238E27FC236}">
              <a16:creationId xmlns="" xmlns:a16="http://schemas.microsoft.com/office/drawing/2014/main" id="{00000000-0008-0000-0100-0000C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16" name="Picture 16" hidden="1">
          <a:extLst>
            <a:ext uri="{FF2B5EF4-FFF2-40B4-BE49-F238E27FC236}">
              <a16:creationId xmlns="" xmlns:a16="http://schemas.microsoft.com/office/drawing/2014/main" id="{00000000-0008-0000-0100-0000C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17" name="Picture 17" hidden="1">
          <a:extLst>
            <a:ext uri="{FF2B5EF4-FFF2-40B4-BE49-F238E27FC236}">
              <a16:creationId xmlns="" xmlns:a16="http://schemas.microsoft.com/office/drawing/2014/main" id="{00000000-0008-0000-0100-0000C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18" name="Picture 16" hidden="1">
          <a:extLst>
            <a:ext uri="{FF2B5EF4-FFF2-40B4-BE49-F238E27FC236}">
              <a16:creationId xmlns="" xmlns:a16="http://schemas.microsoft.com/office/drawing/2014/main" id="{00000000-0008-0000-0100-0000C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19" name="Picture 17" hidden="1">
          <a:extLst>
            <a:ext uri="{FF2B5EF4-FFF2-40B4-BE49-F238E27FC236}">
              <a16:creationId xmlns="" xmlns:a16="http://schemas.microsoft.com/office/drawing/2014/main" id="{00000000-0008-0000-0100-0000C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20" name="Picture 16" hidden="1">
          <a:extLst>
            <a:ext uri="{FF2B5EF4-FFF2-40B4-BE49-F238E27FC236}">
              <a16:creationId xmlns="" xmlns:a16="http://schemas.microsoft.com/office/drawing/2014/main" id="{00000000-0008-0000-0100-0000C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21" name="Picture 17" hidden="1">
          <a:extLst>
            <a:ext uri="{FF2B5EF4-FFF2-40B4-BE49-F238E27FC236}">
              <a16:creationId xmlns="" xmlns:a16="http://schemas.microsoft.com/office/drawing/2014/main" id="{00000000-0008-0000-0100-0000C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22" name="Picture 16" hidden="1">
          <a:extLst>
            <a:ext uri="{FF2B5EF4-FFF2-40B4-BE49-F238E27FC236}">
              <a16:creationId xmlns="" xmlns:a16="http://schemas.microsoft.com/office/drawing/2014/main" id="{00000000-0008-0000-0100-0000C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23" name="Picture 17" hidden="1">
          <a:extLst>
            <a:ext uri="{FF2B5EF4-FFF2-40B4-BE49-F238E27FC236}">
              <a16:creationId xmlns="" xmlns:a16="http://schemas.microsoft.com/office/drawing/2014/main" id="{00000000-0008-0000-0100-0000C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24" name="Picture 16" hidden="1">
          <a:extLst>
            <a:ext uri="{FF2B5EF4-FFF2-40B4-BE49-F238E27FC236}">
              <a16:creationId xmlns="" xmlns:a16="http://schemas.microsoft.com/office/drawing/2014/main" id="{00000000-0008-0000-0100-0000D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25" name="Picture 17" hidden="1">
          <a:extLst>
            <a:ext uri="{FF2B5EF4-FFF2-40B4-BE49-F238E27FC236}">
              <a16:creationId xmlns="" xmlns:a16="http://schemas.microsoft.com/office/drawing/2014/main" id="{00000000-0008-0000-0100-0000D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26" name="Picture 16" hidden="1">
          <a:extLst>
            <a:ext uri="{FF2B5EF4-FFF2-40B4-BE49-F238E27FC236}">
              <a16:creationId xmlns="" xmlns:a16="http://schemas.microsoft.com/office/drawing/2014/main" id="{00000000-0008-0000-0100-0000D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27" name="Picture 17" hidden="1">
          <a:extLst>
            <a:ext uri="{FF2B5EF4-FFF2-40B4-BE49-F238E27FC236}">
              <a16:creationId xmlns="" xmlns:a16="http://schemas.microsoft.com/office/drawing/2014/main" id="{00000000-0008-0000-0100-0000D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28" name="Picture 16" hidden="1">
          <a:extLst>
            <a:ext uri="{FF2B5EF4-FFF2-40B4-BE49-F238E27FC236}">
              <a16:creationId xmlns="" xmlns:a16="http://schemas.microsoft.com/office/drawing/2014/main" id="{00000000-0008-0000-0100-0000D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29" name="Picture 17" hidden="1">
          <a:extLst>
            <a:ext uri="{FF2B5EF4-FFF2-40B4-BE49-F238E27FC236}">
              <a16:creationId xmlns="" xmlns:a16="http://schemas.microsoft.com/office/drawing/2014/main" id="{00000000-0008-0000-0100-0000D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30" name="Picture 16" hidden="1">
          <a:extLst>
            <a:ext uri="{FF2B5EF4-FFF2-40B4-BE49-F238E27FC236}">
              <a16:creationId xmlns="" xmlns:a16="http://schemas.microsoft.com/office/drawing/2014/main" id="{00000000-0008-0000-0100-0000D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31" name="Picture 17" hidden="1">
          <a:extLst>
            <a:ext uri="{FF2B5EF4-FFF2-40B4-BE49-F238E27FC236}">
              <a16:creationId xmlns="" xmlns:a16="http://schemas.microsoft.com/office/drawing/2014/main" id="{00000000-0008-0000-0100-0000D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32" name="Picture 16" hidden="1">
          <a:extLst>
            <a:ext uri="{FF2B5EF4-FFF2-40B4-BE49-F238E27FC236}">
              <a16:creationId xmlns="" xmlns:a16="http://schemas.microsoft.com/office/drawing/2014/main" id="{00000000-0008-0000-0100-0000D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33" name="Picture 17" hidden="1">
          <a:extLst>
            <a:ext uri="{FF2B5EF4-FFF2-40B4-BE49-F238E27FC236}">
              <a16:creationId xmlns="" xmlns:a16="http://schemas.microsoft.com/office/drawing/2014/main" id="{00000000-0008-0000-0100-0000D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34" name="Picture 16" hidden="1">
          <a:extLst>
            <a:ext uri="{FF2B5EF4-FFF2-40B4-BE49-F238E27FC236}">
              <a16:creationId xmlns="" xmlns:a16="http://schemas.microsoft.com/office/drawing/2014/main" id="{00000000-0008-0000-0100-0000D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35" name="Picture 17" hidden="1">
          <a:extLst>
            <a:ext uri="{FF2B5EF4-FFF2-40B4-BE49-F238E27FC236}">
              <a16:creationId xmlns="" xmlns:a16="http://schemas.microsoft.com/office/drawing/2014/main" id="{00000000-0008-0000-0100-0000D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36" name="Picture 16" hidden="1">
          <a:extLst>
            <a:ext uri="{FF2B5EF4-FFF2-40B4-BE49-F238E27FC236}">
              <a16:creationId xmlns="" xmlns:a16="http://schemas.microsoft.com/office/drawing/2014/main" id="{00000000-0008-0000-0100-0000D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37" name="Picture 17" hidden="1">
          <a:extLst>
            <a:ext uri="{FF2B5EF4-FFF2-40B4-BE49-F238E27FC236}">
              <a16:creationId xmlns="" xmlns:a16="http://schemas.microsoft.com/office/drawing/2014/main" id="{00000000-0008-0000-0100-0000D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38" name="Picture 16" hidden="1">
          <a:extLst>
            <a:ext uri="{FF2B5EF4-FFF2-40B4-BE49-F238E27FC236}">
              <a16:creationId xmlns="" xmlns:a16="http://schemas.microsoft.com/office/drawing/2014/main" id="{00000000-0008-0000-0100-0000D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39" name="Picture 17" hidden="1">
          <a:extLst>
            <a:ext uri="{FF2B5EF4-FFF2-40B4-BE49-F238E27FC236}">
              <a16:creationId xmlns="" xmlns:a16="http://schemas.microsoft.com/office/drawing/2014/main" id="{00000000-0008-0000-0100-0000D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40" name="Picture 16" hidden="1">
          <a:extLst>
            <a:ext uri="{FF2B5EF4-FFF2-40B4-BE49-F238E27FC236}">
              <a16:creationId xmlns="" xmlns:a16="http://schemas.microsoft.com/office/drawing/2014/main" id="{00000000-0008-0000-0100-0000E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41" name="Picture 17" hidden="1">
          <a:extLst>
            <a:ext uri="{FF2B5EF4-FFF2-40B4-BE49-F238E27FC236}">
              <a16:creationId xmlns="" xmlns:a16="http://schemas.microsoft.com/office/drawing/2014/main" id="{00000000-0008-0000-0100-0000E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42" name="Picture 16" hidden="1">
          <a:extLst>
            <a:ext uri="{FF2B5EF4-FFF2-40B4-BE49-F238E27FC236}">
              <a16:creationId xmlns="" xmlns:a16="http://schemas.microsoft.com/office/drawing/2014/main" id="{00000000-0008-0000-0100-0000E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43" name="Picture 17" hidden="1">
          <a:extLst>
            <a:ext uri="{FF2B5EF4-FFF2-40B4-BE49-F238E27FC236}">
              <a16:creationId xmlns="" xmlns:a16="http://schemas.microsoft.com/office/drawing/2014/main" id="{00000000-0008-0000-0100-0000E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44" name="Picture 16" hidden="1">
          <a:extLst>
            <a:ext uri="{FF2B5EF4-FFF2-40B4-BE49-F238E27FC236}">
              <a16:creationId xmlns="" xmlns:a16="http://schemas.microsoft.com/office/drawing/2014/main" id="{00000000-0008-0000-0100-0000E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45" name="Picture 17" hidden="1">
          <a:extLst>
            <a:ext uri="{FF2B5EF4-FFF2-40B4-BE49-F238E27FC236}">
              <a16:creationId xmlns="" xmlns:a16="http://schemas.microsoft.com/office/drawing/2014/main" id="{00000000-0008-0000-0100-0000E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46" name="Picture 16" hidden="1">
          <a:extLst>
            <a:ext uri="{FF2B5EF4-FFF2-40B4-BE49-F238E27FC236}">
              <a16:creationId xmlns="" xmlns:a16="http://schemas.microsoft.com/office/drawing/2014/main" id="{00000000-0008-0000-0100-0000E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47" name="Picture 17" hidden="1">
          <a:extLst>
            <a:ext uri="{FF2B5EF4-FFF2-40B4-BE49-F238E27FC236}">
              <a16:creationId xmlns="" xmlns:a16="http://schemas.microsoft.com/office/drawing/2014/main" id="{00000000-0008-0000-0100-0000E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48" name="Picture 16" hidden="1">
          <a:extLst>
            <a:ext uri="{FF2B5EF4-FFF2-40B4-BE49-F238E27FC236}">
              <a16:creationId xmlns="" xmlns:a16="http://schemas.microsoft.com/office/drawing/2014/main" id="{00000000-0008-0000-0100-0000E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49" name="Picture 17" hidden="1">
          <a:extLst>
            <a:ext uri="{FF2B5EF4-FFF2-40B4-BE49-F238E27FC236}">
              <a16:creationId xmlns="" xmlns:a16="http://schemas.microsoft.com/office/drawing/2014/main" id="{00000000-0008-0000-0100-0000E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50" name="Picture 16" hidden="1">
          <a:extLst>
            <a:ext uri="{FF2B5EF4-FFF2-40B4-BE49-F238E27FC236}">
              <a16:creationId xmlns="" xmlns:a16="http://schemas.microsoft.com/office/drawing/2014/main" id="{00000000-0008-0000-0100-0000E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51" name="Picture 17" hidden="1">
          <a:extLst>
            <a:ext uri="{FF2B5EF4-FFF2-40B4-BE49-F238E27FC236}">
              <a16:creationId xmlns="" xmlns:a16="http://schemas.microsoft.com/office/drawing/2014/main" id="{00000000-0008-0000-0100-0000E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52" name="Picture 16" hidden="1">
          <a:extLst>
            <a:ext uri="{FF2B5EF4-FFF2-40B4-BE49-F238E27FC236}">
              <a16:creationId xmlns="" xmlns:a16="http://schemas.microsoft.com/office/drawing/2014/main" id="{00000000-0008-0000-0100-0000E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53" name="Picture 17" hidden="1">
          <a:extLst>
            <a:ext uri="{FF2B5EF4-FFF2-40B4-BE49-F238E27FC236}">
              <a16:creationId xmlns="" xmlns:a16="http://schemas.microsoft.com/office/drawing/2014/main" id="{00000000-0008-0000-0100-0000E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54" name="Picture 16" hidden="1">
          <a:extLst>
            <a:ext uri="{FF2B5EF4-FFF2-40B4-BE49-F238E27FC236}">
              <a16:creationId xmlns="" xmlns:a16="http://schemas.microsoft.com/office/drawing/2014/main" id="{00000000-0008-0000-0100-0000E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55" name="Picture 17" hidden="1">
          <a:extLst>
            <a:ext uri="{FF2B5EF4-FFF2-40B4-BE49-F238E27FC236}">
              <a16:creationId xmlns="" xmlns:a16="http://schemas.microsoft.com/office/drawing/2014/main" id="{00000000-0008-0000-0100-0000E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56" name="Picture 16" hidden="1">
          <a:extLst>
            <a:ext uri="{FF2B5EF4-FFF2-40B4-BE49-F238E27FC236}">
              <a16:creationId xmlns="" xmlns:a16="http://schemas.microsoft.com/office/drawing/2014/main" id="{00000000-0008-0000-0100-0000F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57" name="Picture 17" hidden="1">
          <a:extLst>
            <a:ext uri="{FF2B5EF4-FFF2-40B4-BE49-F238E27FC236}">
              <a16:creationId xmlns="" xmlns:a16="http://schemas.microsoft.com/office/drawing/2014/main" id="{00000000-0008-0000-0100-0000F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58" name="Picture 16" hidden="1">
          <a:extLst>
            <a:ext uri="{FF2B5EF4-FFF2-40B4-BE49-F238E27FC236}">
              <a16:creationId xmlns="" xmlns:a16="http://schemas.microsoft.com/office/drawing/2014/main" id="{00000000-0008-0000-0100-0000F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59" name="Picture 17" hidden="1">
          <a:extLst>
            <a:ext uri="{FF2B5EF4-FFF2-40B4-BE49-F238E27FC236}">
              <a16:creationId xmlns="" xmlns:a16="http://schemas.microsoft.com/office/drawing/2014/main" id="{00000000-0008-0000-0100-0000F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60" name="Picture 16" hidden="1">
          <a:extLst>
            <a:ext uri="{FF2B5EF4-FFF2-40B4-BE49-F238E27FC236}">
              <a16:creationId xmlns="" xmlns:a16="http://schemas.microsoft.com/office/drawing/2014/main" id="{00000000-0008-0000-0100-0000F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61" name="Picture 17" hidden="1">
          <a:extLst>
            <a:ext uri="{FF2B5EF4-FFF2-40B4-BE49-F238E27FC236}">
              <a16:creationId xmlns="" xmlns:a16="http://schemas.microsoft.com/office/drawing/2014/main" id="{00000000-0008-0000-0100-0000F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62" name="Picture 16" hidden="1">
          <a:extLst>
            <a:ext uri="{FF2B5EF4-FFF2-40B4-BE49-F238E27FC236}">
              <a16:creationId xmlns="" xmlns:a16="http://schemas.microsoft.com/office/drawing/2014/main" id="{00000000-0008-0000-0100-0000F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63" name="Picture 17" hidden="1">
          <a:extLst>
            <a:ext uri="{FF2B5EF4-FFF2-40B4-BE49-F238E27FC236}">
              <a16:creationId xmlns="" xmlns:a16="http://schemas.microsoft.com/office/drawing/2014/main" id="{00000000-0008-0000-0100-0000F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64" name="Picture 16" hidden="1">
          <a:extLst>
            <a:ext uri="{FF2B5EF4-FFF2-40B4-BE49-F238E27FC236}">
              <a16:creationId xmlns="" xmlns:a16="http://schemas.microsoft.com/office/drawing/2014/main" id="{00000000-0008-0000-0100-0000F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65" name="Picture 17" hidden="1">
          <a:extLst>
            <a:ext uri="{FF2B5EF4-FFF2-40B4-BE49-F238E27FC236}">
              <a16:creationId xmlns="" xmlns:a16="http://schemas.microsoft.com/office/drawing/2014/main" id="{00000000-0008-0000-0100-0000F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66" name="Picture 16" hidden="1">
          <a:extLst>
            <a:ext uri="{FF2B5EF4-FFF2-40B4-BE49-F238E27FC236}">
              <a16:creationId xmlns="" xmlns:a16="http://schemas.microsoft.com/office/drawing/2014/main" id="{00000000-0008-0000-0100-0000F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67" name="Picture 17" hidden="1">
          <a:extLst>
            <a:ext uri="{FF2B5EF4-FFF2-40B4-BE49-F238E27FC236}">
              <a16:creationId xmlns="" xmlns:a16="http://schemas.microsoft.com/office/drawing/2014/main" id="{00000000-0008-0000-0100-0000F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68" name="Picture 16" hidden="1">
          <a:extLst>
            <a:ext uri="{FF2B5EF4-FFF2-40B4-BE49-F238E27FC236}">
              <a16:creationId xmlns="" xmlns:a16="http://schemas.microsoft.com/office/drawing/2014/main" id="{00000000-0008-0000-0100-0000F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69" name="Picture 17" hidden="1">
          <a:extLst>
            <a:ext uri="{FF2B5EF4-FFF2-40B4-BE49-F238E27FC236}">
              <a16:creationId xmlns="" xmlns:a16="http://schemas.microsoft.com/office/drawing/2014/main" id="{00000000-0008-0000-0100-0000F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70" name="Picture 16" hidden="1">
          <a:extLst>
            <a:ext uri="{FF2B5EF4-FFF2-40B4-BE49-F238E27FC236}">
              <a16:creationId xmlns="" xmlns:a16="http://schemas.microsoft.com/office/drawing/2014/main" id="{00000000-0008-0000-0100-0000F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71" name="Picture 17" hidden="1">
          <a:extLst>
            <a:ext uri="{FF2B5EF4-FFF2-40B4-BE49-F238E27FC236}">
              <a16:creationId xmlns="" xmlns:a16="http://schemas.microsoft.com/office/drawing/2014/main" id="{00000000-0008-0000-0100-0000F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72" name="Picture 16" hidden="1">
          <a:extLst>
            <a:ext uri="{FF2B5EF4-FFF2-40B4-BE49-F238E27FC236}">
              <a16:creationId xmlns="" xmlns:a16="http://schemas.microsoft.com/office/drawing/2014/main" id="{00000000-0008-0000-0100-00000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73" name="Picture 17" hidden="1">
          <a:extLst>
            <a:ext uri="{FF2B5EF4-FFF2-40B4-BE49-F238E27FC236}">
              <a16:creationId xmlns="" xmlns:a16="http://schemas.microsoft.com/office/drawing/2014/main" id="{00000000-0008-0000-0100-00000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74" name="Picture 16" hidden="1">
          <a:extLst>
            <a:ext uri="{FF2B5EF4-FFF2-40B4-BE49-F238E27FC236}">
              <a16:creationId xmlns="" xmlns:a16="http://schemas.microsoft.com/office/drawing/2014/main" id="{00000000-0008-0000-0100-00000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75" name="Picture 17" hidden="1">
          <a:extLst>
            <a:ext uri="{FF2B5EF4-FFF2-40B4-BE49-F238E27FC236}">
              <a16:creationId xmlns="" xmlns:a16="http://schemas.microsoft.com/office/drawing/2014/main" id="{00000000-0008-0000-0100-00000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76" name="Picture 16" hidden="1">
          <a:extLst>
            <a:ext uri="{FF2B5EF4-FFF2-40B4-BE49-F238E27FC236}">
              <a16:creationId xmlns="" xmlns:a16="http://schemas.microsoft.com/office/drawing/2014/main" id="{00000000-0008-0000-0100-00000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77" name="Picture 17" hidden="1">
          <a:extLst>
            <a:ext uri="{FF2B5EF4-FFF2-40B4-BE49-F238E27FC236}">
              <a16:creationId xmlns="" xmlns:a16="http://schemas.microsoft.com/office/drawing/2014/main" id="{00000000-0008-0000-0100-00000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78" name="Picture 16" hidden="1">
          <a:extLst>
            <a:ext uri="{FF2B5EF4-FFF2-40B4-BE49-F238E27FC236}">
              <a16:creationId xmlns="" xmlns:a16="http://schemas.microsoft.com/office/drawing/2014/main" id="{00000000-0008-0000-0100-00000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79" name="Picture 17" hidden="1">
          <a:extLst>
            <a:ext uri="{FF2B5EF4-FFF2-40B4-BE49-F238E27FC236}">
              <a16:creationId xmlns="" xmlns:a16="http://schemas.microsoft.com/office/drawing/2014/main" id="{00000000-0008-0000-0100-00000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80" name="Picture 16" hidden="1">
          <a:extLst>
            <a:ext uri="{FF2B5EF4-FFF2-40B4-BE49-F238E27FC236}">
              <a16:creationId xmlns="" xmlns:a16="http://schemas.microsoft.com/office/drawing/2014/main" id="{00000000-0008-0000-0100-00000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81" name="Picture 17" hidden="1">
          <a:extLst>
            <a:ext uri="{FF2B5EF4-FFF2-40B4-BE49-F238E27FC236}">
              <a16:creationId xmlns="" xmlns:a16="http://schemas.microsoft.com/office/drawing/2014/main" id="{00000000-0008-0000-0100-00000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82" name="Picture 16" hidden="1">
          <a:extLst>
            <a:ext uri="{FF2B5EF4-FFF2-40B4-BE49-F238E27FC236}">
              <a16:creationId xmlns="" xmlns:a16="http://schemas.microsoft.com/office/drawing/2014/main" id="{00000000-0008-0000-0100-00000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83" name="Picture 17" hidden="1">
          <a:extLst>
            <a:ext uri="{FF2B5EF4-FFF2-40B4-BE49-F238E27FC236}">
              <a16:creationId xmlns="" xmlns:a16="http://schemas.microsoft.com/office/drawing/2014/main" id="{00000000-0008-0000-0100-00000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84" name="Picture 16" hidden="1">
          <a:extLst>
            <a:ext uri="{FF2B5EF4-FFF2-40B4-BE49-F238E27FC236}">
              <a16:creationId xmlns="" xmlns:a16="http://schemas.microsoft.com/office/drawing/2014/main" id="{00000000-0008-0000-0100-00000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85" name="Picture 17" hidden="1">
          <a:extLst>
            <a:ext uri="{FF2B5EF4-FFF2-40B4-BE49-F238E27FC236}">
              <a16:creationId xmlns="" xmlns:a16="http://schemas.microsoft.com/office/drawing/2014/main" id="{00000000-0008-0000-0100-00000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86" name="Picture 16" hidden="1">
          <a:extLst>
            <a:ext uri="{FF2B5EF4-FFF2-40B4-BE49-F238E27FC236}">
              <a16:creationId xmlns="" xmlns:a16="http://schemas.microsoft.com/office/drawing/2014/main" id="{00000000-0008-0000-0100-00000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87" name="Picture 17" hidden="1">
          <a:extLst>
            <a:ext uri="{FF2B5EF4-FFF2-40B4-BE49-F238E27FC236}">
              <a16:creationId xmlns="" xmlns:a16="http://schemas.microsoft.com/office/drawing/2014/main" id="{00000000-0008-0000-0100-00000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88" name="Picture 16" hidden="1">
          <a:extLst>
            <a:ext uri="{FF2B5EF4-FFF2-40B4-BE49-F238E27FC236}">
              <a16:creationId xmlns="" xmlns:a16="http://schemas.microsoft.com/office/drawing/2014/main" id="{00000000-0008-0000-0100-00001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89" name="Picture 17" hidden="1">
          <a:extLst>
            <a:ext uri="{FF2B5EF4-FFF2-40B4-BE49-F238E27FC236}">
              <a16:creationId xmlns="" xmlns:a16="http://schemas.microsoft.com/office/drawing/2014/main" id="{00000000-0008-0000-0100-00001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90" name="Picture 16" hidden="1">
          <a:extLst>
            <a:ext uri="{FF2B5EF4-FFF2-40B4-BE49-F238E27FC236}">
              <a16:creationId xmlns="" xmlns:a16="http://schemas.microsoft.com/office/drawing/2014/main" id="{00000000-0008-0000-0100-00001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91" name="Picture 17" hidden="1">
          <a:extLst>
            <a:ext uri="{FF2B5EF4-FFF2-40B4-BE49-F238E27FC236}">
              <a16:creationId xmlns="" xmlns:a16="http://schemas.microsoft.com/office/drawing/2014/main" id="{00000000-0008-0000-0100-00001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92" name="Picture 16" hidden="1">
          <a:extLst>
            <a:ext uri="{FF2B5EF4-FFF2-40B4-BE49-F238E27FC236}">
              <a16:creationId xmlns="" xmlns:a16="http://schemas.microsoft.com/office/drawing/2014/main" id="{00000000-0008-0000-0100-00001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93" name="Picture 17" hidden="1">
          <a:extLst>
            <a:ext uri="{FF2B5EF4-FFF2-40B4-BE49-F238E27FC236}">
              <a16:creationId xmlns="" xmlns:a16="http://schemas.microsoft.com/office/drawing/2014/main" id="{00000000-0008-0000-0100-00001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94" name="Picture 16" hidden="1">
          <a:extLst>
            <a:ext uri="{FF2B5EF4-FFF2-40B4-BE49-F238E27FC236}">
              <a16:creationId xmlns="" xmlns:a16="http://schemas.microsoft.com/office/drawing/2014/main" id="{00000000-0008-0000-0100-00001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95" name="Picture 17" hidden="1">
          <a:extLst>
            <a:ext uri="{FF2B5EF4-FFF2-40B4-BE49-F238E27FC236}">
              <a16:creationId xmlns="" xmlns:a16="http://schemas.microsoft.com/office/drawing/2014/main" id="{00000000-0008-0000-0100-00001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96" name="Picture 16" hidden="1">
          <a:extLst>
            <a:ext uri="{FF2B5EF4-FFF2-40B4-BE49-F238E27FC236}">
              <a16:creationId xmlns="" xmlns:a16="http://schemas.microsoft.com/office/drawing/2014/main" id="{00000000-0008-0000-0100-00001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97" name="Picture 17" hidden="1">
          <a:extLst>
            <a:ext uri="{FF2B5EF4-FFF2-40B4-BE49-F238E27FC236}">
              <a16:creationId xmlns="" xmlns:a16="http://schemas.microsoft.com/office/drawing/2014/main" id="{00000000-0008-0000-0100-00001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98" name="Picture 16" hidden="1">
          <a:extLst>
            <a:ext uri="{FF2B5EF4-FFF2-40B4-BE49-F238E27FC236}">
              <a16:creationId xmlns="" xmlns:a16="http://schemas.microsoft.com/office/drawing/2014/main" id="{00000000-0008-0000-0100-00001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099" name="Picture 17" hidden="1">
          <a:extLst>
            <a:ext uri="{FF2B5EF4-FFF2-40B4-BE49-F238E27FC236}">
              <a16:creationId xmlns="" xmlns:a16="http://schemas.microsoft.com/office/drawing/2014/main" id="{00000000-0008-0000-0100-00001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00" name="Picture 16" hidden="1">
          <a:extLst>
            <a:ext uri="{FF2B5EF4-FFF2-40B4-BE49-F238E27FC236}">
              <a16:creationId xmlns="" xmlns:a16="http://schemas.microsoft.com/office/drawing/2014/main" id="{00000000-0008-0000-0100-00001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01" name="Picture 17" hidden="1">
          <a:extLst>
            <a:ext uri="{FF2B5EF4-FFF2-40B4-BE49-F238E27FC236}">
              <a16:creationId xmlns="" xmlns:a16="http://schemas.microsoft.com/office/drawing/2014/main" id="{00000000-0008-0000-0100-00001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02" name="Picture 16" hidden="1">
          <a:extLst>
            <a:ext uri="{FF2B5EF4-FFF2-40B4-BE49-F238E27FC236}">
              <a16:creationId xmlns="" xmlns:a16="http://schemas.microsoft.com/office/drawing/2014/main" id="{00000000-0008-0000-0100-00001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03" name="Picture 17" hidden="1">
          <a:extLst>
            <a:ext uri="{FF2B5EF4-FFF2-40B4-BE49-F238E27FC236}">
              <a16:creationId xmlns="" xmlns:a16="http://schemas.microsoft.com/office/drawing/2014/main" id="{00000000-0008-0000-0100-00001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04" name="Picture 16" hidden="1">
          <a:extLst>
            <a:ext uri="{FF2B5EF4-FFF2-40B4-BE49-F238E27FC236}">
              <a16:creationId xmlns="" xmlns:a16="http://schemas.microsoft.com/office/drawing/2014/main" id="{00000000-0008-0000-0100-00002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05" name="Picture 17" hidden="1">
          <a:extLst>
            <a:ext uri="{FF2B5EF4-FFF2-40B4-BE49-F238E27FC236}">
              <a16:creationId xmlns="" xmlns:a16="http://schemas.microsoft.com/office/drawing/2014/main" id="{00000000-0008-0000-0100-00002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06" name="Picture 16" hidden="1">
          <a:extLst>
            <a:ext uri="{FF2B5EF4-FFF2-40B4-BE49-F238E27FC236}">
              <a16:creationId xmlns="" xmlns:a16="http://schemas.microsoft.com/office/drawing/2014/main" id="{00000000-0008-0000-0100-00002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07" name="Picture 17" hidden="1">
          <a:extLst>
            <a:ext uri="{FF2B5EF4-FFF2-40B4-BE49-F238E27FC236}">
              <a16:creationId xmlns="" xmlns:a16="http://schemas.microsoft.com/office/drawing/2014/main" id="{00000000-0008-0000-0100-00002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08" name="Picture 16" hidden="1">
          <a:extLst>
            <a:ext uri="{FF2B5EF4-FFF2-40B4-BE49-F238E27FC236}">
              <a16:creationId xmlns="" xmlns:a16="http://schemas.microsoft.com/office/drawing/2014/main" id="{00000000-0008-0000-0100-00002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09" name="Picture 17" hidden="1">
          <a:extLst>
            <a:ext uri="{FF2B5EF4-FFF2-40B4-BE49-F238E27FC236}">
              <a16:creationId xmlns="" xmlns:a16="http://schemas.microsoft.com/office/drawing/2014/main" id="{00000000-0008-0000-0100-00002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10" name="Picture 16" hidden="1">
          <a:extLst>
            <a:ext uri="{FF2B5EF4-FFF2-40B4-BE49-F238E27FC236}">
              <a16:creationId xmlns="" xmlns:a16="http://schemas.microsoft.com/office/drawing/2014/main" id="{00000000-0008-0000-0100-00002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11" name="Picture 17" hidden="1">
          <a:extLst>
            <a:ext uri="{FF2B5EF4-FFF2-40B4-BE49-F238E27FC236}">
              <a16:creationId xmlns="" xmlns:a16="http://schemas.microsoft.com/office/drawing/2014/main" id="{00000000-0008-0000-0100-00002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12" name="Picture 16" hidden="1">
          <a:extLst>
            <a:ext uri="{FF2B5EF4-FFF2-40B4-BE49-F238E27FC236}">
              <a16:creationId xmlns="" xmlns:a16="http://schemas.microsoft.com/office/drawing/2014/main" id="{00000000-0008-0000-0100-00002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13" name="Picture 17" hidden="1">
          <a:extLst>
            <a:ext uri="{FF2B5EF4-FFF2-40B4-BE49-F238E27FC236}">
              <a16:creationId xmlns="" xmlns:a16="http://schemas.microsoft.com/office/drawing/2014/main" id="{00000000-0008-0000-0100-00002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14" name="Picture 16" hidden="1">
          <a:extLst>
            <a:ext uri="{FF2B5EF4-FFF2-40B4-BE49-F238E27FC236}">
              <a16:creationId xmlns="" xmlns:a16="http://schemas.microsoft.com/office/drawing/2014/main" id="{00000000-0008-0000-0100-00002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15" name="Picture 17" hidden="1">
          <a:extLst>
            <a:ext uri="{FF2B5EF4-FFF2-40B4-BE49-F238E27FC236}">
              <a16:creationId xmlns="" xmlns:a16="http://schemas.microsoft.com/office/drawing/2014/main" id="{00000000-0008-0000-0100-00002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16" name="Picture 16" hidden="1">
          <a:extLst>
            <a:ext uri="{FF2B5EF4-FFF2-40B4-BE49-F238E27FC236}">
              <a16:creationId xmlns="" xmlns:a16="http://schemas.microsoft.com/office/drawing/2014/main" id="{00000000-0008-0000-0100-00002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17" name="Picture 17" hidden="1">
          <a:extLst>
            <a:ext uri="{FF2B5EF4-FFF2-40B4-BE49-F238E27FC236}">
              <a16:creationId xmlns="" xmlns:a16="http://schemas.microsoft.com/office/drawing/2014/main" id="{00000000-0008-0000-0100-00002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18" name="Picture 16" hidden="1">
          <a:extLst>
            <a:ext uri="{FF2B5EF4-FFF2-40B4-BE49-F238E27FC236}">
              <a16:creationId xmlns="" xmlns:a16="http://schemas.microsoft.com/office/drawing/2014/main" id="{00000000-0008-0000-0100-00002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19" name="Picture 17" hidden="1">
          <a:extLst>
            <a:ext uri="{FF2B5EF4-FFF2-40B4-BE49-F238E27FC236}">
              <a16:creationId xmlns="" xmlns:a16="http://schemas.microsoft.com/office/drawing/2014/main" id="{00000000-0008-0000-0100-00002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20" name="Picture 16" hidden="1">
          <a:extLst>
            <a:ext uri="{FF2B5EF4-FFF2-40B4-BE49-F238E27FC236}">
              <a16:creationId xmlns="" xmlns:a16="http://schemas.microsoft.com/office/drawing/2014/main" id="{00000000-0008-0000-0100-00003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21" name="Picture 17" hidden="1">
          <a:extLst>
            <a:ext uri="{FF2B5EF4-FFF2-40B4-BE49-F238E27FC236}">
              <a16:creationId xmlns="" xmlns:a16="http://schemas.microsoft.com/office/drawing/2014/main" id="{00000000-0008-0000-0100-00003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22" name="Picture 16" hidden="1">
          <a:extLst>
            <a:ext uri="{FF2B5EF4-FFF2-40B4-BE49-F238E27FC236}">
              <a16:creationId xmlns="" xmlns:a16="http://schemas.microsoft.com/office/drawing/2014/main" id="{00000000-0008-0000-0100-00003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23" name="Picture 17" hidden="1">
          <a:extLst>
            <a:ext uri="{FF2B5EF4-FFF2-40B4-BE49-F238E27FC236}">
              <a16:creationId xmlns="" xmlns:a16="http://schemas.microsoft.com/office/drawing/2014/main" id="{00000000-0008-0000-0100-00003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24" name="Picture 16" hidden="1">
          <a:extLst>
            <a:ext uri="{FF2B5EF4-FFF2-40B4-BE49-F238E27FC236}">
              <a16:creationId xmlns="" xmlns:a16="http://schemas.microsoft.com/office/drawing/2014/main" id="{00000000-0008-0000-0100-00003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25" name="Picture 17" hidden="1">
          <a:extLst>
            <a:ext uri="{FF2B5EF4-FFF2-40B4-BE49-F238E27FC236}">
              <a16:creationId xmlns="" xmlns:a16="http://schemas.microsoft.com/office/drawing/2014/main" id="{00000000-0008-0000-0100-00003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26" name="Picture 16" hidden="1">
          <a:extLst>
            <a:ext uri="{FF2B5EF4-FFF2-40B4-BE49-F238E27FC236}">
              <a16:creationId xmlns="" xmlns:a16="http://schemas.microsoft.com/office/drawing/2014/main" id="{00000000-0008-0000-0100-00003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27" name="Picture 17" hidden="1">
          <a:extLst>
            <a:ext uri="{FF2B5EF4-FFF2-40B4-BE49-F238E27FC236}">
              <a16:creationId xmlns="" xmlns:a16="http://schemas.microsoft.com/office/drawing/2014/main" id="{00000000-0008-0000-0100-00003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28" name="Picture 16" hidden="1">
          <a:extLst>
            <a:ext uri="{FF2B5EF4-FFF2-40B4-BE49-F238E27FC236}">
              <a16:creationId xmlns="" xmlns:a16="http://schemas.microsoft.com/office/drawing/2014/main" id="{00000000-0008-0000-0100-00003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29" name="Picture 17" hidden="1">
          <a:extLst>
            <a:ext uri="{FF2B5EF4-FFF2-40B4-BE49-F238E27FC236}">
              <a16:creationId xmlns="" xmlns:a16="http://schemas.microsoft.com/office/drawing/2014/main" id="{00000000-0008-0000-0100-00003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30" name="Picture 16" hidden="1">
          <a:extLst>
            <a:ext uri="{FF2B5EF4-FFF2-40B4-BE49-F238E27FC236}">
              <a16:creationId xmlns="" xmlns:a16="http://schemas.microsoft.com/office/drawing/2014/main" id="{00000000-0008-0000-0100-00003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31" name="Picture 17" hidden="1">
          <a:extLst>
            <a:ext uri="{FF2B5EF4-FFF2-40B4-BE49-F238E27FC236}">
              <a16:creationId xmlns="" xmlns:a16="http://schemas.microsoft.com/office/drawing/2014/main" id="{00000000-0008-0000-0100-00003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32" name="Picture 16" hidden="1">
          <a:extLst>
            <a:ext uri="{FF2B5EF4-FFF2-40B4-BE49-F238E27FC236}">
              <a16:creationId xmlns="" xmlns:a16="http://schemas.microsoft.com/office/drawing/2014/main" id="{00000000-0008-0000-0100-00003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33" name="Picture 17" hidden="1">
          <a:extLst>
            <a:ext uri="{FF2B5EF4-FFF2-40B4-BE49-F238E27FC236}">
              <a16:creationId xmlns="" xmlns:a16="http://schemas.microsoft.com/office/drawing/2014/main" id="{00000000-0008-0000-0100-00003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34" name="Picture 16" hidden="1">
          <a:extLst>
            <a:ext uri="{FF2B5EF4-FFF2-40B4-BE49-F238E27FC236}">
              <a16:creationId xmlns="" xmlns:a16="http://schemas.microsoft.com/office/drawing/2014/main" id="{00000000-0008-0000-0100-00003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35" name="Picture 17" hidden="1">
          <a:extLst>
            <a:ext uri="{FF2B5EF4-FFF2-40B4-BE49-F238E27FC236}">
              <a16:creationId xmlns="" xmlns:a16="http://schemas.microsoft.com/office/drawing/2014/main" id="{00000000-0008-0000-0100-00003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36" name="Picture 16" hidden="1">
          <a:extLst>
            <a:ext uri="{FF2B5EF4-FFF2-40B4-BE49-F238E27FC236}">
              <a16:creationId xmlns="" xmlns:a16="http://schemas.microsoft.com/office/drawing/2014/main" id="{00000000-0008-0000-0100-00004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37" name="Picture 17" hidden="1">
          <a:extLst>
            <a:ext uri="{FF2B5EF4-FFF2-40B4-BE49-F238E27FC236}">
              <a16:creationId xmlns="" xmlns:a16="http://schemas.microsoft.com/office/drawing/2014/main" id="{00000000-0008-0000-0100-00004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38" name="Picture 16" hidden="1">
          <a:extLst>
            <a:ext uri="{FF2B5EF4-FFF2-40B4-BE49-F238E27FC236}">
              <a16:creationId xmlns="" xmlns:a16="http://schemas.microsoft.com/office/drawing/2014/main" id="{00000000-0008-0000-0100-00004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39" name="Picture 17" hidden="1">
          <a:extLst>
            <a:ext uri="{FF2B5EF4-FFF2-40B4-BE49-F238E27FC236}">
              <a16:creationId xmlns="" xmlns:a16="http://schemas.microsoft.com/office/drawing/2014/main" id="{00000000-0008-0000-0100-00004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40" name="Picture 16" hidden="1">
          <a:extLst>
            <a:ext uri="{FF2B5EF4-FFF2-40B4-BE49-F238E27FC236}">
              <a16:creationId xmlns="" xmlns:a16="http://schemas.microsoft.com/office/drawing/2014/main" id="{00000000-0008-0000-0100-00004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41" name="Picture 17" hidden="1">
          <a:extLst>
            <a:ext uri="{FF2B5EF4-FFF2-40B4-BE49-F238E27FC236}">
              <a16:creationId xmlns="" xmlns:a16="http://schemas.microsoft.com/office/drawing/2014/main" id="{00000000-0008-0000-0100-00004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42" name="Picture 16" hidden="1">
          <a:extLst>
            <a:ext uri="{FF2B5EF4-FFF2-40B4-BE49-F238E27FC236}">
              <a16:creationId xmlns="" xmlns:a16="http://schemas.microsoft.com/office/drawing/2014/main" id="{00000000-0008-0000-0100-00004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43" name="Picture 17" hidden="1">
          <a:extLst>
            <a:ext uri="{FF2B5EF4-FFF2-40B4-BE49-F238E27FC236}">
              <a16:creationId xmlns="" xmlns:a16="http://schemas.microsoft.com/office/drawing/2014/main" id="{00000000-0008-0000-0100-00004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44" name="Picture 16" hidden="1">
          <a:extLst>
            <a:ext uri="{FF2B5EF4-FFF2-40B4-BE49-F238E27FC236}">
              <a16:creationId xmlns="" xmlns:a16="http://schemas.microsoft.com/office/drawing/2014/main" id="{00000000-0008-0000-0100-00004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45" name="Picture 17" hidden="1">
          <a:extLst>
            <a:ext uri="{FF2B5EF4-FFF2-40B4-BE49-F238E27FC236}">
              <a16:creationId xmlns="" xmlns:a16="http://schemas.microsoft.com/office/drawing/2014/main" id="{00000000-0008-0000-0100-00004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46" name="Picture 16" hidden="1">
          <a:extLst>
            <a:ext uri="{FF2B5EF4-FFF2-40B4-BE49-F238E27FC236}">
              <a16:creationId xmlns="" xmlns:a16="http://schemas.microsoft.com/office/drawing/2014/main" id="{00000000-0008-0000-0100-00004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47" name="Picture 17" hidden="1">
          <a:extLst>
            <a:ext uri="{FF2B5EF4-FFF2-40B4-BE49-F238E27FC236}">
              <a16:creationId xmlns="" xmlns:a16="http://schemas.microsoft.com/office/drawing/2014/main" id="{00000000-0008-0000-0100-00004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48" name="Picture 16" hidden="1">
          <a:extLst>
            <a:ext uri="{FF2B5EF4-FFF2-40B4-BE49-F238E27FC236}">
              <a16:creationId xmlns="" xmlns:a16="http://schemas.microsoft.com/office/drawing/2014/main" id="{00000000-0008-0000-0100-00004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49" name="Picture 17" hidden="1">
          <a:extLst>
            <a:ext uri="{FF2B5EF4-FFF2-40B4-BE49-F238E27FC236}">
              <a16:creationId xmlns="" xmlns:a16="http://schemas.microsoft.com/office/drawing/2014/main" id="{00000000-0008-0000-0100-00004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50" name="Picture 16" hidden="1">
          <a:extLst>
            <a:ext uri="{FF2B5EF4-FFF2-40B4-BE49-F238E27FC236}">
              <a16:creationId xmlns="" xmlns:a16="http://schemas.microsoft.com/office/drawing/2014/main" id="{00000000-0008-0000-0100-00004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51" name="Picture 17" hidden="1">
          <a:extLst>
            <a:ext uri="{FF2B5EF4-FFF2-40B4-BE49-F238E27FC236}">
              <a16:creationId xmlns="" xmlns:a16="http://schemas.microsoft.com/office/drawing/2014/main" id="{00000000-0008-0000-0100-00004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52" name="Picture 16" hidden="1">
          <a:extLst>
            <a:ext uri="{FF2B5EF4-FFF2-40B4-BE49-F238E27FC236}">
              <a16:creationId xmlns="" xmlns:a16="http://schemas.microsoft.com/office/drawing/2014/main" id="{00000000-0008-0000-0100-00005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53" name="Picture 17" hidden="1">
          <a:extLst>
            <a:ext uri="{FF2B5EF4-FFF2-40B4-BE49-F238E27FC236}">
              <a16:creationId xmlns="" xmlns:a16="http://schemas.microsoft.com/office/drawing/2014/main" id="{00000000-0008-0000-0100-00005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54" name="Picture 16" hidden="1">
          <a:extLst>
            <a:ext uri="{FF2B5EF4-FFF2-40B4-BE49-F238E27FC236}">
              <a16:creationId xmlns="" xmlns:a16="http://schemas.microsoft.com/office/drawing/2014/main" id="{00000000-0008-0000-0100-00005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55" name="Picture 17" hidden="1">
          <a:extLst>
            <a:ext uri="{FF2B5EF4-FFF2-40B4-BE49-F238E27FC236}">
              <a16:creationId xmlns="" xmlns:a16="http://schemas.microsoft.com/office/drawing/2014/main" id="{00000000-0008-0000-0100-00005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56" name="Picture 16" hidden="1">
          <a:extLst>
            <a:ext uri="{FF2B5EF4-FFF2-40B4-BE49-F238E27FC236}">
              <a16:creationId xmlns="" xmlns:a16="http://schemas.microsoft.com/office/drawing/2014/main" id="{00000000-0008-0000-0100-00005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57" name="Picture 17" hidden="1">
          <a:extLst>
            <a:ext uri="{FF2B5EF4-FFF2-40B4-BE49-F238E27FC236}">
              <a16:creationId xmlns="" xmlns:a16="http://schemas.microsoft.com/office/drawing/2014/main" id="{00000000-0008-0000-0100-00005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58" name="Picture 16" hidden="1">
          <a:extLst>
            <a:ext uri="{FF2B5EF4-FFF2-40B4-BE49-F238E27FC236}">
              <a16:creationId xmlns="" xmlns:a16="http://schemas.microsoft.com/office/drawing/2014/main" id="{00000000-0008-0000-0100-00005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59" name="Picture 17" hidden="1">
          <a:extLst>
            <a:ext uri="{FF2B5EF4-FFF2-40B4-BE49-F238E27FC236}">
              <a16:creationId xmlns="" xmlns:a16="http://schemas.microsoft.com/office/drawing/2014/main" id="{00000000-0008-0000-0100-00005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60" name="Picture 16" hidden="1">
          <a:extLst>
            <a:ext uri="{FF2B5EF4-FFF2-40B4-BE49-F238E27FC236}">
              <a16:creationId xmlns="" xmlns:a16="http://schemas.microsoft.com/office/drawing/2014/main" id="{00000000-0008-0000-0100-00005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61" name="Picture 17" hidden="1">
          <a:extLst>
            <a:ext uri="{FF2B5EF4-FFF2-40B4-BE49-F238E27FC236}">
              <a16:creationId xmlns="" xmlns:a16="http://schemas.microsoft.com/office/drawing/2014/main" id="{00000000-0008-0000-0100-00005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62" name="Picture 16" hidden="1">
          <a:extLst>
            <a:ext uri="{FF2B5EF4-FFF2-40B4-BE49-F238E27FC236}">
              <a16:creationId xmlns="" xmlns:a16="http://schemas.microsoft.com/office/drawing/2014/main" id="{00000000-0008-0000-0100-00005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63" name="Picture 17" hidden="1">
          <a:extLst>
            <a:ext uri="{FF2B5EF4-FFF2-40B4-BE49-F238E27FC236}">
              <a16:creationId xmlns="" xmlns:a16="http://schemas.microsoft.com/office/drawing/2014/main" id="{00000000-0008-0000-0100-00005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64" name="Picture 16" hidden="1">
          <a:extLst>
            <a:ext uri="{FF2B5EF4-FFF2-40B4-BE49-F238E27FC236}">
              <a16:creationId xmlns="" xmlns:a16="http://schemas.microsoft.com/office/drawing/2014/main" id="{00000000-0008-0000-0100-00005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65" name="Picture 17" hidden="1">
          <a:extLst>
            <a:ext uri="{FF2B5EF4-FFF2-40B4-BE49-F238E27FC236}">
              <a16:creationId xmlns="" xmlns:a16="http://schemas.microsoft.com/office/drawing/2014/main" id="{00000000-0008-0000-0100-00005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66" name="Picture 16" hidden="1">
          <a:extLst>
            <a:ext uri="{FF2B5EF4-FFF2-40B4-BE49-F238E27FC236}">
              <a16:creationId xmlns="" xmlns:a16="http://schemas.microsoft.com/office/drawing/2014/main" id="{00000000-0008-0000-0100-00005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67" name="Picture 17" hidden="1">
          <a:extLst>
            <a:ext uri="{FF2B5EF4-FFF2-40B4-BE49-F238E27FC236}">
              <a16:creationId xmlns="" xmlns:a16="http://schemas.microsoft.com/office/drawing/2014/main" id="{00000000-0008-0000-0100-00005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68" name="Picture 16" hidden="1">
          <a:extLst>
            <a:ext uri="{FF2B5EF4-FFF2-40B4-BE49-F238E27FC236}">
              <a16:creationId xmlns="" xmlns:a16="http://schemas.microsoft.com/office/drawing/2014/main" id="{00000000-0008-0000-0100-00006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69" name="Picture 17" hidden="1">
          <a:extLst>
            <a:ext uri="{FF2B5EF4-FFF2-40B4-BE49-F238E27FC236}">
              <a16:creationId xmlns="" xmlns:a16="http://schemas.microsoft.com/office/drawing/2014/main" id="{00000000-0008-0000-0100-00006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70" name="Picture 16" hidden="1">
          <a:extLst>
            <a:ext uri="{FF2B5EF4-FFF2-40B4-BE49-F238E27FC236}">
              <a16:creationId xmlns="" xmlns:a16="http://schemas.microsoft.com/office/drawing/2014/main" id="{00000000-0008-0000-0100-00006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71" name="Picture 17" hidden="1">
          <a:extLst>
            <a:ext uri="{FF2B5EF4-FFF2-40B4-BE49-F238E27FC236}">
              <a16:creationId xmlns="" xmlns:a16="http://schemas.microsoft.com/office/drawing/2014/main" id="{00000000-0008-0000-0100-00006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72" name="Picture 16" hidden="1">
          <a:extLst>
            <a:ext uri="{FF2B5EF4-FFF2-40B4-BE49-F238E27FC236}">
              <a16:creationId xmlns="" xmlns:a16="http://schemas.microsoft.com/office/drawing/2014/main" id="{00000000-0008-0000-0100-00006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173" name="Picture 17" hidden="1">
          <a:extLst>
            <a:ext uri="{FF2B5EF4-FFF2-40B4-BE49-F238E27FC236}">
              <a16:creationId xmlns="" xmlns:a16="http://schemas.microsoft.com/office/drawing/2014/main" id="{00000000-0008-0000-0100-00006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74" name="Picture 16" hidden="1">
          <a:extLst>
            <a:ext uri="{FF2B5EF4-FFF2-40B4-BE49-F238E27FC236}">
              <a16:creationId xmlns="" xmlns:a16="http://schemas.microsoft.com/office/drawing/2014/main" id="{00000000-0008-0000-0100-00006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75" name="Picture 17" hidden="1">
          <a:extLst>
            <a:ext uri="{FF2B5EF4-FFF2-40B4-BE49-F238E27FC236}">
              <a16:creationId xmlns="" xmlns:a16="http://schemas.microsoft.com/office/drawing/2014/main" id="{00000000-0008-0000-0100-00006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76" name="Picture 16" hidden="1">
          <a:extLst>
            <a:ext uri="{FF2B5EF4-FFF2-40B4-BE49-F238E27FC236}">
              <a16:creationId xmlns="" xmlns:a16="http://schemas.microsoft.com/office/drawing/2014/main" id="{00000000-0008-0000-0100-00006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77" name="Picture 17" hidden="1">
          <a:extLst>
            <a:ext uri="{FF2B5EF4-FFF2-40B4-BE49-F238E27FC236}">
              <a16:creationId xmlns="" xmlns:a16="http://schemas.microsoft.com/office/drawing/2014/main" id="{00000000-0008-0000-0100-00006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78" name="Picture 16" hidden="1">
          <a:extLst>
            <a:ext uri="{FF2B5EF4-FFF2-40B4-BE49-F238E27FC236}">
              <a16:creationId xmlns="" xmlns:a16="http://schemas.microsoft.com/office/drawing/2014/main" id="{00000000-0008-0000-0100-00006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79" name="Picture 17" hidden="1">
          <a:extLst>
            <a:ext uri="{FF2B5EF4-FFF2-40B4-BE49-F238E27FC236}">
              <a16:creationId xmlns="" xmlns:a16="http://schemas.microsoft.com/office/drawing/2014/main" id="{00000000-0008-0000-0100-00006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80" name="Picture 16" hidden="1">
          <a:extLst>
            <a:ext uri="{FF2B5EF4-FFF2-40B4-BE49-F238E27FC236}">
              <a16:creationId xmlns="" xmlns:a16="http://schemas.microsoft.com/office/drawing/2014/main" id="{00000000-0008-0000-0100-00006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81" name="Picture 17" hidden="1">
          <a:extLst>
            <a:ext uri="{FF2B5EF4-FFF2-40B4-BE49-F238E27FC236}">
              <a16:creationId xmlns="" xmlns:a16="http://schemas.microsoft.com/office/drawing/2014/main" id="{00000000-0008-0000-0100-00006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82" name="Picture 16" hidden="1">
          <a:extLst>
            <a:ext uri="{FF2B5EF4-FFF2-40B4-BE49-F238E27FC236}">
              <a16:creationId xmlns="" xmlns:a16="http://schemas.microsoft.com/office/drawing/2014/main" id="{00000000-0008-0000-0100-00006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83" name="Picture 17" hidden="1">
          <a:extLst>
            <a:ext uri="{FF2B5EF4-FFF2-40B4-BE49-F238E27FC236}">
              <a16:creationId xmlns="" xmlns:a16="http://schemas.microsoft.com/office/drawing/2014/main" id="{00000000-0008-0000-0100-00006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84" name="Picture 16" hidden="1">
          <a:extLst>
            <a:ext uri="{FF2B5EF4-FFF2-40B4-BE49-F238E27FC236}">
              <a16:creationId xmlns="" xmlns:a16="http://schemas.microsoft.com/office/drawing/2014/main" id="{00000000-0008-0000-0100-00007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85" name="Picture 17" hidden="1">
          <a:extLst>
            <a:ext uri="{FF2B5EF4-FFF2-40B4-BE49-F238E27FC236}">
              <a16:creationId xmlns="" xmlns:a16="http://schemas.microsoft.com/office/drawing/2014/main" id="{00000000-0008-0000-0100-00007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86" name="Picture 16" hidden="1">
          <a:extLst>
            <a:ext uri="{FF2B5EF4-FFF2-40B4-BE49-F238E27FC236}">
              <a16:creationId xmlns="" xmlns:a16="http://schemas.microsoft.com/office/drawing/2014/main" id="{00000000-0008-0000-0100-00007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87" name="Picture 17" hidden="1">
          <a:extLst>
            <a:ext uri="{FF2B5EF4-FFF2-40B4-BE49-F238E27FC236}">
              <a16:creationId xmlns="" xmlns:a16="http://schemas.microsoft.com/office/drawing/2014/main" id="{00000000-0008-0000-0100-00007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88" name="Picture 16" hidden="1">
          <a:extLst>
            <a:ext uri="{FF2B5EF4-FFF2-40B4-BE49-F238E27FC236}">
              <a16:creationId xmlns="" xmlns:a16="http://schemas.microsoft.com/office/drawing/2014/main" id="{00000000-0008-0000-0100-00007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89" name="Picture 17" hidden="1">
          <a:extLst>
            <a:ext uri="{FF2B5EF4-FFF2-40B4-BE49-F238E27FC236}">
              <a16:creationId xmlns="" xmlns:a16="http://schemas.microsoft.com/office/drawing/2014/main" id="{00000000-0008-0000-0100-00007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90" name="Picture 16" hidden="1">
          <a:extLst>
            <a:ext uri="{FF2B5EF4-FFF2-40B4-BE49-F238E27FC236}">
              <a16:creationId xmlns="" xmlns:a16="http://schemas.microsoft.com/office/drawing/2014/main" id="{00000000-0008-0000-0100-00007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91" name="Picture 17" hidden="1">
          <a:extLst>
            <a:ext uri="{FF2B5EF4-FFF2-40B4-BE49-F238E27FC236}">
              <a16:creationId xmlns="" xmlns:a16="http://schemas.microsoft.com/office/drawing/2014/main" id="{00000000-0008-0000-0100-00007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92" name="Picture 16" hidden="1">
          <a:extLst>
            <a:ext uri="{FF2B5EF4-FFF2-40B4-BE49-F238E27FC236}">
              <a16:creationId xmlns="" xmlns:a16="http://schemas.microsoft.com/office/drawing/2014/main" id="{00000000-0008-0000-0100-00007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93" name="Picture 17" hidden="1">
          <a:extLst>
            <a:ext uri="{FF2B5EF4-FFF2-40B4-BE49-F238E27FC236}">
              <a16:creationId xmlns="" xmlns:a16="http://schemas.microsoft.com/office/drawing/2014/main" id="{00000000-0008-0000-0100-00007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94" name="Picture 16" hidden="1">
          <a:extLst>
            <a:ext uri="{FF2B5EF4-FFF2-40B4-BE49-F238E27FC236}">
              <a16:creationId xmlns="" xmlns:a16="http://schemas.microsoft.com/office/drawing/2014/main" id="{00000000-0008-0000-0100-00007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95" name="Picture 17" hidden="1">
          <a:extLst>
            <a:ext uri="{FF2B5EF4-FFF2-40B4-BE49-F238E27FC236}">
              <a16:creationId xmlns="" xmlns:a16="http://schemas.microsoft.com/office/drawing/2014/main" id="{00000000-0008-0000-0100-00007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96" name="Picture 16" hidden="1">
          <a:extLst>
            <a:ext uri="{FF2B5EF4-FFF2-40B4-BE49-F238E27FC236}">
              <a16:creationId xmlns="" xmlns:a16="http://schemas.microsoft.com/office/drawing/2014/main" id="{00000000-0008-0000-0100-00007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97" name="Picture 17" hidden="1">
          <a:extLst>
            <a:ext uri="{FF2B5EF4-FFF2-40B4-BE49-F238E27FC236}">
              <a16:creationId xmlns="" xmlns:a16="http://schemas.microsoft.com/office/drawing/2014/main" id="{00000000-0008-0000-0100-00007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98" name="Picture 16" hidden="1">
          <a:extLst>
            <a:ext uri="{FF2B5EF4-FFF2-40B4-BE49-F238E27FC236}">
              <a16:creationId xmlns="" xmlns:a16="http://schemas.microsoft.com/office/drawing/2014/main" id="{00000000-0008-0000-0100-00007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199" name="Picture 17" hidden="1">
          <a:extLst>
            <a:ext uri="{FF2B5EF4-FFF2-40B4-BE49-F238E27FC236}">
              <a16:creationId xmlns="" xmlns:a16="http://schemas.microsoft.com/office/drawing/2014/main" id="{00000000-0008-0000-0100-00007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00" name="Picture 16" hidden="1">
          <a:extLst>
            <a:ext uri="{FF2B5EF4-FFF2-40B4-BE49-F238E27FC236}">
              <a16:creationId xmlns="" xmlns:a16="http://schemas.microsoft.com/office/drawing/2014/main" id="{00000000-0008-0000-0100-00008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01" name="Picture 17" hidden="1">
          <a:extLst>
            <a:ext uri="{FF2B5EF4-FFF2-40B4-BE49-F238E27FC236}">
              <a16:creationId xmlns="" xmlns:a16="http://schemas.microsoft.com/office/drawing/2014/main" id="{00000000-0008-0000-0100-00008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02" name="Picture 16" hidden="1">
          <a:extLst>
            <a:ext uri="{FF2B5EF4-FFF2-40B4-BE49-F238E27FC236}">
              <a16:creationId xmlns="" xmlns:a16="http://schemas.microsoft.com/office/drawing/2014/main" id="{00000000-0008-0000-0100-00008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03" name="Picture 17" hidden="1">
          <a:extLst>
            <a:ext uri="{FF2B5EF4-FFF2-40B4-BE49-F238E27FC236}">
              <a16:creationId xmlns="" xmlns:a16="http://schemas.microsoft.com/office/drawing/2014/main" id="{00000000-0008-0000-0100-00008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04" name="Picture 16" hidden="1">
          <a:extLst>
            <a:ext uri="{FF2B5EF4-FFF2-40B4-BE49-F238E27FC236}">
              <a16:creationId xmlns="" xmlns:a16="http://schemas.microsoft.com/office/drawing/2014/main" id="{00000000-0008-0000-0100-00008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05" name="Picture 17" hidden="1">
          <a:extLst>
            <a:ext uri="{FF2B5EF4-FFF2-40B4-BE49-F238E27FC236}">
              <a16:creationId xmlns="" xmlns:a16="http://schemas.microsoft.com/office/drawing/2014/main" id="{00000000-0008-0000-0100-00008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06" name="Picture 16" hidden="1">
          <a:extLst>
            <a:ext uri="{FF2B5EF4-FFF2-40B4-BE49-F238E27FC236}">
              <a16:creationId xmlns="" xmlns:a16="http://schemas.microsoft.com/office/drawing/2014/main" id="{00000000-0008-0000-0100-00008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07" name="Picture 17" hidden="1">
          <a:extLst>
            <a:ext uri="{FF2B5EF4-FFF2-40B4-BE49-F238E27FC236}">
              <a16:creationId xmlns="" xmlns:a16="http://schemas.microsoft.com/office/drawing/2014/main" id="{00000000-0008-0000-0100-00008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08" name="Picture 16" hidden="1">
          <a:extLst>
            <a:ext uri="{FF2B5EF4-FFF2-40B4-BE49-F238E27FC236}">
              <a16:creationId xmlns="" xmlns:a16="http://schemas.microsoft.com/office/drawing/2014/main" id="{00000000-0008-0000-0100-00008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09" name="Picture 17" hidden="1">
          <a:extLst>
            <a:ext uri="{FF2B5EF4-FFF2-40B4-BE49-F238E27FC236}">
              <a16:creationId xmlns="" xmlns:a16="http://schemas.microsoft.com/office/drawing/2014/main" id="{00000000-0008-0000-0100-00008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10" name="Picture 16" hidden="1">
          <a:extLst>
            <a:ext uri="{FF2B5EF4-FFF2-40B4-BE49-F238E27FC236}">
              <a16:creationId xmlns="" xmlns:a16="http://schemas.microsoft.com/office/drawing/2014/main" id="{00000000-0008-0000-0100-00008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11" name="Picture 17" hidden="1">
          <a:extLst>
            <a:ext uri="{FF2B5EF4-FFF2-40B4-BE49-F238E27FC236}">
              <a16:creationId xmlns="" xmlns:a16="http://schemas.microsoft.com/office/drawing/2014/main" id="{00000000-0008-0000-0100-00008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12" name="Picture 16" hidden="1">
          <a:extLst>
            <a:ext uri="{FF2B5EF4-FFF2-40B4-BE49-F238E27FC236}">
              <a16:creationId xmlns="" xmlns:a16="http://schemas.microsoft.com/office/drawing/2014/main" id="{00000000-0008-0000-0100-00008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13" name="Picture 17" hidden="1">
          <a:extLst>
            <a:ext uri="{FF2B5EF4-FFF2-40B4-BE49-F238E27FC236}">
              <a16:creationId xmlns="" xmlns:a16="http://schemas.microsoft.com/office/drawing/2014/main" id="{00000000-0008-0000-0100-00008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14" name="Picture 16" hidden="1">
          <a:extLst>
            <a:ext uri="{FF2B5EF4-FFF2-40B4-BE49-F238E27FC236}">
              <a16:creationId xmlns="" xmlns:a16="http://schemas.microsoft.com/office/drawing/2014/main" id="{00000000-0008-0000-0100-00008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15" name="Picture 17" hidden="1">
          <a:extLst>
            <a:ext uri="{FF2B5EF4-FFF2-40B4-BE49-F238E27FC236}">
              <a16:creationId xmlns="" xmlns:a16="http://schemas.microsoft.com/office/drawing/2014/main" id="{00000000-0008-0000-0100-00008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16" name="Picture 16" hidden="1">
          <a:extLst>
            <a:ext uri="{FF2B5EF4-FFF2-40B4-BE49-F238E27FC236}">
              <a16:creationId xmlns="" xmlns:a16="http://schemas.microsoft.com/office/drawing/2014/main" id="{00000000-0008-0000-0100-00009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17" name="Picture 17" hidden="1">
          <a:extLst>
            <a:ext uri="{FF2B5EF4-FFF2-40B4-BE49-F238E27FC236}">
              <a16:creationId xmlns="" xmlns:a16="http://schemas.microsoft.com/office/drawing/2014/main" id="{00000000-0008-0000-0100-00009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18" name="Picture 16" hidden="1">
          <a:extLst>
            <a:ext uri="{FF2B5EF4-FFF2-40B4-BE49-F238E27FC236}">
              <a16:creationId xmlns="" xmlns:a16="http://schemas.microsoft.com/office/drawing/2014/main" id="{00000000-0008-0000-0100-00009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19" name="Picture 17" hidden="1">
          <a:extLst>
            <a:ext uri="{FF2B5EF4-FFF2-40B4-BE49-F238E27FC236}">
              <a16:creationId xmlns="" xmlns:a16="http://schemas.microsoft.com/office/drawing/2014/main" id="{00000000-0008-0000-0100-00009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20" name="Picture 16" hidden="1">
          <a:extLst>
            <a:ext uri="{FF2B5EF4-FFF2-40B4-BE49-F238E27FC236}">
              <a16:creationId xmlns="" xmlns:a16="http://schemas.microsoft.com/office/drawing/2014/main" id="{00000000-0008-0000-0100-00009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21" name="Picture 17" hidden="1">
          <a:extLst>
            <a:ext uri="{FF2B5EF4-FFF2-40B4-BE49-F238E27FC236}">
              <a16:creationId xmlns="" xmlns:a16="http://schemas.microsoft.com/office/drawing/2014/main" id="{00000000-0008-0000-0100-00009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22" name="Picture 16" hidden="1">
          <a:extLst>
            <a:ext uri="{FF2B5EF4-FFF2-40B4-BE49-F238E27FC236}">
              <a16:creationId xmlns="" xmlns:a16="http://schemas.microsoft.com/office/drawing/2014/main" id="{00000000-0008-0000-0100-00009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23" name="Picture 17" hidden="1">
          <a:extLst>
            <a:ext uri="{FF2B5EF4-FFF2-40B4-BE49-F238E27FC236}">
              <a16:creationId xmlns="" xmlns:a16="http://schemas.microsoft.com/office/drawing/2014/main" id="{00000000-0008-0000-0100-00009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24" name="Picture 16" hidden="1">
          <a:extLst>
            <a:ext uri="{FF2B5EF4-FFF2-40B4-BE49-F238E27FC236}">
              <a16:creationId xmlns="" xmlns:a16="http://schemas.microsoft.com/office/drawing/2014/main" id="{00000000-0008-0000-0100-00009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25" name="Picture 17" hidden="1">
          <a:extLst>
            <a:ext uri="{FF2B5EF4-FFF2-40B4-BE49-F238E27FC236}">
              <a16:creationId xmlns="" xmlns:a16="http://schemas.microsoft.com/office/drawing/2014/main" id="{00000000-0008-0000-0100-00009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26" name="Picture 16" hidden="1">
          <a:extLst>
            <a:ext uri="{FF2B5EF4-FFF2-40B4-BE49-F238E27FC236}">
              <a16:creationId xmlns="" xmlns:a16="http://schemas.microsoft.com/office/drawing/2014/main" id="{00000000-0008-0000-0100-00009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27" name="Picture 17" hidden="1">
          <a:extLst>
            <a:ext uri="{FF2B5EF4-FFF2-40B4-BE49-F238E27FC236}">
              <a16:creationId xmlns="" xmlns:a16="http://schemas.microsoft.com/office/drawing/2014/main" id="{00000000-0008-0000-0100-00009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28" name="Picture 16" hidden="1">
          <a:extLst>
            <a:ext uri="{FF2B5EF4-FFF2-40B4-BE49-F238E27FC236}">
              <a16:creationId xmlns="" xmlns:a16="http://schemas.microsoft.com/office/drawing/2014/main" id="{00000000-0008-0000-0100-00009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29" name="Picture 17" hidden="1">
          <a:extLst>
            <a:ext uri="{FF2B5EF4-FFF2-40B4-BE49-F238E27FC236}">
              <a16:creationId xmlns="" xmlns:a16="http://schemas.microsoft.com/office/drawing/2014/main" id="{00000000-0008-0000-0100-00009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30" name="Picture 16" hidden="1">
          <a:extLst>
            <a:ext uri="{FF2B5EF4-FFF2-40B4-BE49-F238E27FC236}">
              <a16:creationId xmlns="" xmlns:a16="http://schemas.microsoft.com/office/drawing/2014/main" id="{00000000-0008-0000-0100-00009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31" name="Picture 17" hidden="1">
          <a:extLst>
            <a:ext uri="{FF2B5EF4-FFF2-40B4-BE49-F238E27FC236}">
              <a16:creationId xmlns="" xmlns:a16="http://schemas.microsoft.com/office/drawing/2014/main" id="{00000000-0008-0000-0100-00009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32" name="Picture 16" hidden="1">
          <a:extLst>
            <a:ext uri="{FF2B5EF4-FFF2-40B4-BE49-F238E27FC236}">
              <a16:creationId xmlns="" xmlns:a16="http://schemas.microsoft.com/office/drawing/2014/main" id="{00000000-0008-0000-0100-0000A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33" name="Picture 17" hidden="1">
          <a:extLst>
            <a:ext uri="{FF2B5EF4-FFF2-40B4-BE49-F238E27FC236}">
              <a16:creationId xmlns="" xmlns:a16="http://schemas.microsoft.com/office/drawing/2014/main" id="{00000000-0008-0000-0100-0000A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34" name="Picture 16" hidden="1">
          <a:extLst>
            <a:ext uri="{FF2B5EF4-FFF2-40B4-BE49-F238E27FC236}">
              <a16:creationId xmlns="" xmlns:a16="http://schemas.microsoft.com/office/drawing/2014/main" id="{00000000-0008-0000-0100-0000A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35" name="Picture 17" hidden="1">
          <a:extLst>
            <a:ext uri="{FF2B5EF4-FFF2-40B4-BE49-F238E27FC236}">
              <a16:creationId xmlns="" xmlns:a16="http://schemas.microsoft.com/office/drawing/2014/main" id="{00000000-0008-0000-0100-0000A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36" name="Picture 16" hidden="1">
          <a:extLst>
            <a:ext uri="{FF2B5EF4-FFF2-40B4-BE49-F238E27FC236}">
              <a16:creationId xmlns="" xmlns:a16="http://schemas.microsoft.com/office/drawing/2014/main" id="{00000000-0008-0000-0100-0000A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37" name="Picture 17" hidden="1">
          <a:extLst>
            <a:ext uri="{FF2B5EF4-FFF2-40B4-BE49-F238E27FC236}">
              <a16:creationId xmlns="" xmlns:a16="http://schemas.microsoft.com/office/drawing/2014/main" id="{00000000-0008-0000-0100-0000A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38" name="Picture 16" hidden="1">
          <a:extLst>
            <a:ext uri="{FF2B5EF4-FFF2-40B4-BE49-F238E27FC236}">
              <a16:creationId xmlns="" xmlns:a16="http://schemas.microsoft.com/office/drawing/2014/main" id="{00000000-0008-0000-0100-0000A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39" name="Picture 17" hidden="1">
          <a:extLst>
            <a:ext uri="{FF2B5EF4-FFF2-40B4-BE49-F238E27FC236}">
              <a16:creationId xmlns="" xmlns:a16="http://schemas.microsoft.com/office/drawing/2014/main" id="{00000000-0008-0000-0100-0000A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40" name="Picture 16" hidden="1">
          <a:extLst>
            <a:ext uri="{FF2B5EF4-FFF2-40B4-BE49-F238E27FC236}">
              <a16:creationId xmlns="" xmlns:a16="http://schemas.microsoft.com/office/drawing/2014/main" id="{00000000-0008-0000-0100-0000A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41" name="Picture 17" hidden="1">
          <a:extLst>
            <a:ext uri="{FF2B5EF4-FFF2-40B4-BE49-F238E27FC236}">
              <a16:creationId xmlns="" xmlns:a16="http://schemas.microsoft.com/office/drawing/2014/main" id="{00000000-0008-0000-0100-0000A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42" name="Picture 16" hidden="1">
          <a:extLst>
            <a:ext uri="{FF2B5EF4-FFF2-40B4-BE49-F238E27FC236}">
              <a16:creationId xmlns="" xmlns:a16="http://schemas.microsoft.com/office/drawing/2014/main" id="{00000000-0008-0000-0100-0000A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43" name="Picture 17" hidden="1">
          <a:extLst>
            <a:ext uri="{FF2B5EF4-FFF2-40B4-BE49-F238E27FC236}">
              <a16:creationId xmlns="" xmlns:a16="http://schemas.microsoft.com/office/drawing/2014/main" id="{00000000-0008-0000-0100-0000A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44" name="Picture 16" hidden="1">
          <a:extLst>
            <a:ext uri="{FF2B5EF4-FFF2-40B4-BE49-F238E27FC236}">
              <a16:creationId xmlns="" xmlns:a16="http://schemas.microsoft.com/office/drawing/2014/main" id="{00000000-0008-0000-0100-0000A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45" name="Picture 17" hidden="1">
          <a:extLst>
            <a:ext uri="{FF2B5EF4-FFF2-40B4-BE49-F238E27FC236}">
              <a16:creationId xmlns="" xmlns:a16="http://schemas.microsoft.com/office/drawing/2014/main" id="{00000000-0008-0000-0100-0000A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46" name="Picture 16" hidden="1">
          <a:extLst>
            <a:ext uri="{FF2B5EF4-FFF2-40B4-BE49-F238E27FC236}">
              <a16:creationId xmlns="" xmlns:a16="http://schemas.microsoft.com/office/drawing/2014/main" id="{00000000-0008-0000-0100-0000A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47" name="Picture 17" hidden="1">
          <a:extLst>
            <a:ext uri="{FF2B5EF4-FFF2-40B4-BE49-F238E27FC236}">
              <a16:creationId xmlns="" xmlns:a16="http://schemas.microsoft.com/office/drawing/2014/main" id="{00000000-0008-0000-0100-0000A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48" name="Picture 16" hidden="1">
          <a:extLst>
            <a:ext uri="{FF2B5EF4-FFF2-40B4-BE49-F238E27FC236}">
              <a16:creationId xmlns="" xmlns:a16="http://schemas.microsoft.com/office/drawing/2014/main" id="{00000000-0008-0000-0100-0000B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49" name="Picture 17" hidden="1">
          <a:extLst>
            <a:ext uri="{FF2B5EF4-FFF2-40B4-BE49-F238E27FC236}">
              <a16:creationId xmlns="" xmlns:a16="http://schemas.microsoft.com/office/drawing/2014/main" id="{00000000-0008-0000-0100-0000B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50" name="Picture 16" hidden="1">
          <a:extLst>
            <a:ext uri="{FF2B5EF4-FFF2-40B4-BE49-F238E27FC236}">
              <a16:creationId xmlns="" xmlns:a16="http://schemas.microsoft.com/office/drawing/2014/main" id="{00000000-0008-0000-0100-0000B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51" name="Picture 17" hidden="1">
          <a:extLst>
            <a:ext uri="{FF2B5EF4-FFF2-40B4-BE49-F238E27FC236}">
              <a16:creationId xmlns="" xmlns:a16="http://schemas.microsoft.com/office/drawing/2014/main" id="{00000000-0008-0000-0100-0000B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52" name="Picture 16" hidden="1">
          <a:extLst>
            <a:ext uri="{FF2B5EF4-FFF2-40B4-BE49-F238E27FC236}">
              <a16:creationId xmlns="" xmlns:a16="http://schemas.microsoft.com/office/drawing/2014/main" id="{00000000-0008-0000-0100-0000B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53" name="Picture 17" hidden="1">
          <a:extLst>
            <a:ext uri="{FF2B5EF4-FFF2-40B4-BE49-F238E27FC236}">
              <a16:creationId xmlns="" xmlns:a16="http://schemas.microsoft.com/office/drawing/2014/main" id="{00000000-0008-0000-0100-0000B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54" name="Picture 16" hidden="1">
          <a:extLst>
            <a:ext uri="{FF2B5EF4-FFF2-40B4-BE49-F238E27FC236}">
              <a16:creationId xmlns="" xmlns:a16="http://schemas.microsoft.com/office/drawing/2014/main" id="{00000000-0008-0000-0100-0000B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55" name="Picture 17" hidden="1">
          <a:extLst>
            <a:ext uri="{FF2B5EF4-FFF2-40B4-BE49-F238E27FC236}">
              <a16:creationId xmlns="" xmlns:a16="http://schemas.microsoft.com/office/drawing/2014/main" id="{00000000-0008-0000-0100-0000B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56" name="Picture 16" hidden="1">
          <a:extLst>
            <a:ext uri="{FF2B5EF4-FFF2-40B4-BE49-F238E27FC236}">
              <a16:creationId xmlns="" xmlns:a16="http://schemas.microsoft.com/office/drawing/2014/main" id="{00000000-0008-0000-0100-0000B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57" name="Picture 17" hidden="1">
          <a:extLst>
            <a:ext uri="{FF2B5EF4-FFF2-40B4-BE49-F238E27FC236}">
              <a16:creationId xmlns="" xmlns:a16="http://schemas.microsoft.com/office/drawing/2014/main" id="{00000000-0008-0000-0100-0000B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58" name="Picture 16" hidden="1">
          <a:extLst>
            <a:ext uri="{FF2B5EF4-FFF2-40B4-BE49-F238E27FC236}">
              <a16:creationId xmlns="" xmlns:a16="http://schemas.microsoft.com/office/drawing/2014/main" id="{00000000-0008-0000-0100-0000B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59" name="Picture 17" hidden="1">
          <a:extLst>
            <a:ext uri="{FF2B5EF4-FFF2-40B4-BE49-F238E27FC236}">
              <a16:creationId xmlns="" xmlns:a16="http://schemas.microsoft.com/office/drawing/2014/main" id="{00000000-0008-0000-0100-0000B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60" name="Picture 16" hidden="1">
          <a:extLst>
            <a:ext uri="{FF2B5EF4-FFF2-40B4-BE49-F238E27FC236}">
              <a16:creationId xmlns="" xmlns:a16="http://schemas.microsoft.com/office/drawing/2014/main" id="{00000000-0008-0000-0100-0000B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61" name="Picture 17" hidden="1">
          <a:extLst>
            <a:ext uri="{FF2B5EF4-FFF2-40B4-BE49-F238E27FC236}">
              <a16:creationId xmlns="" xmlns:a16="http://schemas.microsoft.com/office/drawing/2014/main" id="{00000000-0008-0000-0100-0000B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62" name="Picture 16" hidden="1">
          <a:extLst>
            <a:ext uri="{FF2B5EF4-FFF2-40B4-BE49-F238E27FC236}">
              <a16:creationId xmlns="" xmlns:a16="http://schemas.microsoft.com/office/drawing/2014/main" id="{00000000-0008-0000-0100-0000B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63" name="Picture 17" hidden="1">
          <a:extLst>
            <a:ext uri="{FF2B5EF4-FFF2-40B4-BE49-F238E27FC236}">
              <a16:creationId xmlns="" xmlns:a16="http://schemas.microsoft.com/office/drawing/2014/main" id="{00000000-0008-0000-0100-0000B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64" name="Picture 16" hidden="1">
          <a:extLst>
            <a:ext uri="{FF2B5EF4-FFF2-40B4-BE49-F238E27FC236}">
              <a16:creationId xmlns="" xmlns:a16="http://schemas.microsoft.com/office/drawing/2014/main" id="{00000000-0008-0000-0100-0000C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65" name="Picture 17" hidden="1">
          <a:extLst>
            <a:ext uri="{FF2B5EF4-FFF2-40B4-BE49-F238E27FC236}">
              <a16:creationId xmlns="" xmlns:a16="http://schemas.microsoft.com/office/drawing/2014/main" id="{00000000-0008-0000-0100-0000C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66" name="Picture 16" hidden="1">
          <a:extLst>
            <a:ext uri="{FF2B5EF4-FFF2-40B4-BE49-F238E27FC236}">
              <a16:creationId xmlns="" xmlns:a16="http://schemas.microsoft.com/office/drawing/2014/main" id="{00000000-0008-0000-0100-0000C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67" name="Picture 17" hidden="1">
          <a:extLst>
            <a:ext uri="{FF2B5EF4-FFF2-40B4-BE49-F238E27FC236}">
              <a16:creationId xmlns="" xmlns:a16="http://schemas.microsoft.com/office/drawing/2014/main" id="{00000000-0008-0000-0100-0000C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68" name="Picture 16" hidden="1">
          <a:extLst>
            <a:ext uri="{FF2B5EF4-FFF2-40B4-BE49-F238E27FC236}">
              <a16:creationId xmlns="" xmlns:a16="http://schemas.microsoft.com/office/drawing/2014/main" id="{00000000-0008-0000-0100-0000C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69" name="Picture 17" hidden="1">
          <a:extLst>
            <a:ext uri="{FF2B5EF4-FFF2-40B4-BE49-F238E27FC236}">
              <a16:creationId xmlns="" xmlns:a16="http://schemas.microsoft.com/office/drawing/2014/main" id="{00000000-0008-0000-0100-0000C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70" name="Picture 16" hidden="1">
          <a:extLst>
            <a:ext uri="{FF2B5EF4-FFF2-40B4-BE49-F238E27FC236}">
              <a16:creationId xmlns="" xmlns:a16="http://schemas.microsoft.com/office/drawing/2014/main" id="{00000000-0008-0000-0100-0000C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71" name="Picture 17" hidden="1">
          <a:extLst>
            <a:ext uri="{FF2B5EF4-FFF2-40B4-BE49-F238E27FC236}">
              <a16:creationId xmlns="" xmlns:a16="http://schemas.microsoft.com/office/drawing/2014/main" id="{00000000-0008-0000-0100-0000C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72" name="Picture 16" hidden="1">
          <a:extLst>
            <a:ext uri="{FF2B5EF4-FFF2-40B4-BE49-F238E27FC236}">
              <a16:creationId xmlns="" xmlns:a16="http://schemas.microsoft.com/office/drawing/2014/main" id="{00000000-0008-0000-0100-0000C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73" name="Picture 17" hidden="1">
          <a:extLst>
            <a:ext uri="{FF2B5EF4-FFF2-40B4-BE49-F238E27FC236}">
              <a16:creationId xmlns="" xmlns:a16="http://schemas.microsoft.com/office/drawing/2014/main" id="{00000000-0008-0000-0100-0000C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74" name="Picture 16" hidden="1">
          <a:extLst>
            <a:ext uri="{FF2B5EF4-FFF2-40B4-BE49-F238E27FC236}">
              <a16:creationId xmlns="" xmlns:a16="http://schemas.microsoft.com/office/drawing/2014/main" id="{00000000-0008-0000-0100-0000C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75" name="Picture 17" hidden="1">
          <a:extLst>
            <a:ext uri="{FF2B5EF4-FFF2-40B4-BE49-F238E27FC236}">
              <a16:creationId xmlns="" xmlns:a16="http://schemas.microsoft.com/office/drawing/2014/main" id="{00000000-0008-0000-0100-0000C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76" name="Picture 16" hidden="1">
          <a:extLst>
            <a:ext uri="{FF2B5EF4-FFF2-40B4-BE49-F238E27FC236}">
              <a16:creationId xmlns="" xmlns:a16="http://schemas.microsoft.com/office/drawing/2014/main" id="{00000000-0008-0000-0100-0000C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77" name="Picture 17" hidden="1">
          <a:extLst>
            <a:ext uri="{FF2B5EF4-FFF2-40B4-BE49-F238E27FC236}">
              <a16:creationId xmlns="" xmlns:a16="http://schemas.microsoft.com/office/drawing/2014/main" id="{00000000-0008-0000-0100-0000C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78" name="Picture 16" hidden="1">
          <a:extLst>
            <a:ext uri="{FF2B5EF4-FFF2-40B4-BE49-F238E27FC236}">
              <a16:creationId xmlns="" xmlns:a16="http://schemas.microsoft.com/office/drawing/2014/main" id="{00000000-0008-0000-0100-0000C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79" name="Picture 17" hidden="1">
          <a:extLst>
            <a:ext uri="{FF2B5EF4-FFF2-40B4-BE49-F238E27FC236}">
              <a16:creationId xmlns="" xmlns:a16="http://schemas.microsoft.com/office/drawing/2014/main" id="{00000000-0008-0000-0100-0000C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80" name="Picture 16" hidden="1">
          <a:extLst>
            <a:ext uri="{FF2B5EF4-FFF2-40B4-BE49-F238E27FC236}">
              <a16:creationId xmlns="" xmlns:a16="http://schemas.microsoft.com/office/drawing/2014/main" id="{00000000-0008-0000-0100-0000D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81" name="Picture 17" hidden="1">
          <a:extLst>
            <a:ext uri="{FF2B5EF4-FFF2-40B4-BE49-F238E27FC236}">
              <a16:creationId xmlns="" xmlns:a16="http://schemas.microsoft.com/office/drawing/2014/main" id="{00000000-0008-0000-0100-0000D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82" name="Picture 16" hidden="1">
          <a:extLst>
            <a:ext uri="{FF2B5EF4-FFF2-40B4-BE49-F238E27FC236}">
              <a16:creationId xmlns="" xmlns:a16="http://schemas.microsoft.com/office/drawing/2014/main" id="{00000000-0008-0000-0100-0000D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83" name="Picture 17" hidden="1">
          <a:extLst>
            <a:ext uri="{FF2B5EF4-FFF2-40B4-BE49-F238E27FC236}">
              <a16:creationId xmlns="" xmlns:a16="http://schemas.microsoft.com/office/drawing/2014/main" id="{00000000-0008-0000-0100-0000D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84" name="Picture 16" hidden="1">
          <a:extLst>
            <a:ext uri="{FF2B5EF4-FFF2-40B4-BE49-F238E27FC236}">
              <a16:creationId xmlns="" xmlns:a16="http://schemas.microsoft.com/office/drawing/2014/main" id="{00000000-0008-0000-0100-0000D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85" name="Picture 17" hidden="1">
          <a:extLst>
            <a:ext uri="{FF2B5EF4-FFF2-40B4-BE49-F238E27FC236}">
              <a16:creationId xmlns="" xmlns:a16="http://schemas.microsoft.com/office/drawing/2014/main" id="{00000000-0008-0000-0100-0000D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86" name="Picture 16" hidden="1">
          <a:extLst>
            <a:ext uri="{FF2B5EF4-FFF2-40B4-BE49-F238E27FC236}">
              <a16:creationId xmlns="" xmlns:a16="http://schemas.microsoft.com/office/drawing/2014/main" id="{00000000-0008-0000-0100-0000D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87" name="Picture 17" hidden="1">
          <a:extLst>
            <a:ext uri="{FF2B5EF4-FFF2-40B4-BE49-F238E27FC236}">
              <a16:creationId xmlns="" xmlns:a16="http://schemas.microsoft.com/office/drawing/2014/main" id="{00000000-0008-0000-0100-0000D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88" name="Picture 16" hidden="1">
          <a:extLst>
            <a:ext uri="{FF2B5EF4-FFF2-40B4-BE49-F238E27FC236}">
              <a16:creationId xmlns="" xmlns:a16="http://schemas.microsoft.com/office/drawing/2014/main" id="{00000000-0008-0000-0100-0000D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89" name="Picture 17" hidden="1">
          <a:extLst>
            <a:ext uri="{FF2B5EF4-FFF2-40B4-BE49-F238E27FC236}">
              <a16:creationId xmlns="" xmlns:a16="http://schemas.microsoft.com/office/drawing/2014/main" id="{00000000-0008-0000-0100-0000D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90" name="Picture 16" hidden="1">
          <a:extLst>
            <a:ext uri="{FF2B5EF4-FFF2-40B4-BE49-F238E27FC236}">
              <a16:creationId xmlns="" xmlns:a16="http://schemas.microsoft.com/office/drawing/2014/main" id="{00000000-0008-0000-0100-0000D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91" name="Picture 17" hidden="1">
          <a:extLst>
            <a:ext uri="{FF2B5EF4-FFF2-40B4-BE49-F238E27FC236}">
              <a16:creationId xmlns="" xmlns:a16="http://schemas.microsoft.com/office/drawing/2014/main" id="{00000000-0008-0000-0100-0000D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92" name="Picture 16" hidden="1">
          <a:extLst>
            <a:ext uri="{FF2B5EF4-FFF2-40B4-BE49-F238E27FC236}">
              <a16:creationId xmlns="" xmlns:a16="http://schemas.microsoft.com/office/drawing/2014/main" id="{00000000-0008-0000-0100-0000D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93" name="Picture 17" hidden="1">
          <a:extLst>
            <a:ext uri="{FF2B5EF4-FFF2-40B4-BE49-F238E27FC236}">
              <a16:creationId xmlns="" xmlns:a16="http://schemas.microsoft.com/office/drawing/2014/main" id="{00000000-0008-0000-0100-0000D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94" name="Picture 16" hidden="1">
          <a:extLst>
            <a:ext uri="{FF2B5EF4-FFF2-40B4-BE49-F238E27FC236}">
              <a16:creationId xmlns="" xmlns:a16="http://schemas.microsoft.com/office/drawing/2014/main" id="{00000000-0008-0000-0100-0000D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95" name="Picture 17" hidden="1">
          <a:extLst>
            <a:ext uri="{FF2B5EF4-FFF2-40B4-BE49-F238E27FC236}">
              <a16:creationId xmlns="" xmlns:a16="http://schemas.microsoft.com/office/drawing/2014/main" id="{00000000-0008-0000-0100-0000D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96" name="Picture 16" hidden="1">
          <a:extLst>
            <a:ext uri="{FF2B5EF4-FFF2-40B4-BE49-F238E27FC236}">
              <a16:creationId xmlns="" xmlns:a16="http://schemas.microsoft.com/office/drawing/2014/main" id="{00000000-0008-0000-0100-0000E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97" name="Picture 17" hidden="1">
          <a:extLst>
            <a:ext uri="{FF2B5EF4-FFF2-40B4-BE49-F238E27FC236}">
              <a16:creationId xmlns="" xmlns:a16="http://schemas.microsoft.com/office/drawing/2014/main" id="{00000000-0008-0000-0100-0000E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98" name="Picture 16" hidden="1">
          <a:extLst>
            <a:ext uri="{FF2B5EF4-FFF2-40B4-BE49-F238E27FC236}">
              <a16:creationId xmlns="" xmlns:a16="http://schemas.microsoft.com/office/drawing/2014/main" id="{00000000-0008-0000-0100-0000E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299" name="Picture 17" hidden="1">
          <a:extLst>
            <a:ext uri="{FF2B5EF4-FFF2-40B4-BE49-F238E27FC236}">
              <a16:creationId xmlns="" xmlns:a16="http://schemas.microsoft.com/office/drawing/2014/main" id="{00000000-0008-0000-0100-0000E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00" name="Picture 16" hidden="1">
          <a:extLst>
            <a:ext uri="{FF2B5EF4-FFF2-40B4-BE49-F238E27FC236}">
              <a16:creationId xmlns="" xmlns:a16="http://schemas.microsoft.com/office/drawing/2014/main" id="{00000000-0008-0000-0100-0000E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01" name="Picture 17" hidden="1">
          <a:extLst>
            <a:ext uri="{FF2B5EF4-FFF2-40B4-BE49-F238E27FC236}">
              <a16:creationId xmlns="" xmlns:a16="http://schemas.microsoft.com/office/drawing/2014/main" id="{00000000-0008-0000-0100-0000E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02" name="Picture 16" hidden="1">
          <a:extLst>
            <a:ext uri="{FF2B5EF4-FFF2-40B4-BE49-F238E27FC236}">
              <a16:creationId xmlns="" xmlns:a16="http://schemas.microsoft.com/office/drawing/2014/main" id="{00000000-0008-0000-0100-0000E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03" name="Picture 17" hidden="1">
          <a:extLst>
            <a:ext uri="{FF2B5EF4-FFF2-40B4-BE49-F238E27FC236}">
              <a16:creationId xmlns="" xmlns:a16="http://schemas.microsoft.com/office/drawing/2014/main" id="{00000000-0008-0000-0100-0000E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04" name="Picture 16" hidden="1">
          <a:extLst>
            <a:ext uri="{FF2B5EF4-FFF2-40B4-BE49-F238E27FC236}">
              <a16:creationId xmlns="" xmlns:a16="http://schemas.microsoft.com/office/drawing/2014/main" id="{00000000-0008-0000-0100-0000E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05" name="Picture 17" hidden="1">
          <a:extLst>
            <a:ext uri="{FF2B5EF4-FFF2-40B4-BE49-F238E27FC236}">
              <a16:creationId xmlns="" xmlns:a16="http://schemas.microsoft.com/office/drawing/2014/main" id="{00000000-0008-0000-0100-0000E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06" name="Picture 16" hidden="1">
          <a:extLst>
            <a:ext uri="{FF2B5EF4-FFF2-40B4-BE49-F238E27FC236}">
              <a16:creationId xmlns="" xmlns:a16="http://schemas.microsoft.com/office/drawing/2014/main" id="{00000000-0008-0000-0100-0000E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07" name="Picture 17" hidden="1">
          <a:extLst>
            <a:ext uri="{FF2B5EF4-FFF2-40B4-BE49-F238E27FC236}">
              <a16:creationId xmlns="" xmlns:a16="http://schemas.microsoft.com/office/drawing/2014/main" id="{00000000-0008-0000-0100-0000E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08" name="Picture 16" hidden="1">
          <a:extLst>
            <a:ext uri="{FF2B5EF4-FFF2-40B4-BE49-F238E27FC236}">
              <a16:creationId xmlns="" xmlns:a16="http://schemas.microsoft.com/office/drawing/2014/main" id="{00000000-0008-0000-0100-0000E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09" name="Picture 17" hidden="1">
          <a:extLst>
            <a:ext uri="{FF2B5EF4-FFF2-40B4-BE49-F238E27FC236}">
              <a16:creationId xmlns="" xmlns:a16="http://schemas.microsoft.com/office/drawing/2014/main" id="{00000000-0008-0000-0100-0000E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10" name="Picture 16" hidden="1">
          <a:extLst>
            <a:ext uri="{FF2B5EF4-FFF2-40B4-BE49-F238E27FC236}">
              <a16:creationId xmlns="" xmlns:a16="http://schemas.microsoft.com/office/drawing/2014/main" id="{00000000-0008-0000-0100-0000E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11" name="Picture 17" hidden="1">
          <a:extLst>
            <a:ext uri="{FF2B5EF4-FFF2-40B4-BE49-F238E27FC236}">
              <a16:creationId xmlns="" xmlns:a16="http://schemas.microsoft.com/office/drawing/2014/main" id="{00000000-0008-0000-0100-0000E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12" name="Picture 16" hidden="1">
          <a:extLst>
            <a:ext uri="{FF2B5EF4-FFF2-40B4-BE49-F238E27FC236}">
              <a16:creationId xmlns="" xmlns:a16="http://schemas.microsoft.com/office/drawing/2014/main" id="{00000000-0008-0000-0100-0000F0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13" name="Picture 17" hidden="1">
          <a:extLst>
            <a:ext uri="{FF2B5EF4-FFF2-40B4-BE49-F238E27FC236}">
              <a16:creationId xmlns="" xmlns:a16="http://schemas.microsoft.com/office/drawing/2014/main" id="{00000000-0008-0000-0100-0000F1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14" name="Picture 16" hidden="1">
          <a:extLst>
            <a:ext uri="{FF2B5EF4-FFF2-40B4-BE49-F238E27FC236}">
              <a16:creationId xmlns="" xmlns:a16="http://schemas.microsoft.com/office/drawing/2014/main" id="{00000000-0008-0000-0100-0000F2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15" name="Picture 17" hidden="1">
          <a:extLst>
            <a:ext uri="{FF2B5EF4-FFF2-40B4-BE49-F238E27FC236}">
              <a16:creationId xmlns="" xmlns:a16="http://schemas.microsoft.com/office/drawing/2014/main" id="{00000000-0008-0000-0100-0000F3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16" name="Picture 16" hidden="1">
          <a:extLst>
            <a:ext uri="{FF2B5EF4-FFF2-40B4-BE49-F238E27FC236}">
              <a16:creationId xmlns="" xmlns:a16="http://schemas.microsoft.com/office/drawing/2014/main" id="{00000000-0008-0000-0100-0000F4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17" name="Picture 17" hidden="1">
          <a:extLst>
            <a:ext uri="{FF2B5EF4-FFF2-40B4-BE49-F238E27FC236}">
              <a16:creationId xmlns="" xmlns:a16="http://schemas.microsoft.com/office/drawing/2014/main" id="{00000000-0008-0000-0100-0000F5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18" name="Picture 16" hidden="1">
          <a:extLst>
            <a:ext uri="{FF2B5EF4-FFF2-40B4-BE49-F238E27FC236}">
              <a16:creationId xmlns="" xmlns:a16="http://schemas.microsoft.com/office/drawing/2014/main" id="{00000000-0008-0000-0100-0000F6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19" name="Picture 17" hidden="1">
          <a:extLst>
            <a:ext uri="{FF2B5EF4-FFF2-40B4-BE49-F238E27FC236}">
              <a16:creationId xmlns="" xmlns:a16="http://schemas.microsoft.com/office/drawing/2014/main" id="{00000000-0008-0000-0100-0000F7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20" name="Picture 16" hidden="1">
          <a:extLst>
            <a:ext uri="{FF2B5EF4-FFF2-40B4-BE49-F238E27FC236}">
              <a16:creationId xmlns="" xmlns:a16="http://schemas.microsoft.com/office/drawing/2014/main" id="{00000000-0008-0000-0100-0000F8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21" name="Picture 17" hidden="1">
          <a:extLst>
            <a:ext uri="{FF2B5EF4-FFF2-40B4-BE49-F238E27FC236}">
              <a16:creationId xmlns="" xmlns:a16="http://schemas.microsoft.com/office/drawing/2014/main" id="{00000000-0008-0000-0100-0000F9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22" name="Picture 16" hidden="1">
          <a:extLst>
            <a:ext uri="{FF2B5EF4-FFF2-40B4-BE49-F238E27FC236}">
              <a16:creationId xmlns="" xmlns:a16="http://schemas.microsoft.com/office/drawing/2014/main" id="{00000000-0008-0000-0100-0000FA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23" name="Picture 17" hidden="1">
          <a:extLst>
            <a:ext uri="{FF2B5EF4-FFF2-40B4-BE49-F238E27FC236}">
              <a16:creationId xmlns="" xmlns:a16="http://schemas.microsoft.com/office/drawing/2014/main" id="{00000000-0008-0000-0100-0000FB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24" name="Picture 16" hidden="1">
          <a:extLst>
            <a:ext uri="{FF2B5EF4-FFF2-40B4-BE49-F238E27FC236}">
              <a16:creationId xmlns="" xmlns:a16="http://schemas.microsoft.com/office/drawing/2014/main" id="{00000000-0008-0000-0100-0000FC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25" name="Picture 17" hidden="1">
          <a:extLst>
            <a:ext uri="{FF2B5EF4-FFF2-40B4-BE49-F238E27FC236}">
              <a16:creationId xmlns="" xmlns:a16="http://schemas.microsoft.com/office/drawing/2014/main" id="{00000000-0008-0000-0100-0000FD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26" name="Picture 16" hidden="1">
          <a:extLst>
            <a:ext uri="{FF2B5EF4-FFF2-40B4-BE49-F238E27FC236}">
              <a16:creationId xmlns="" xmlns:a16="http://schemas.microsoft.com/office/drawing/2014/main" id="{00000000-0008-0000-0100-0000FE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27" name="Picture 17" hidden="1">
          <a:extLst>
            <a:ext uri="{FF2B5EF4-FFF2-40B4-BE49-F238E27FC236}">
              <a16:creationId xmlns="" xmlns:a16="http://schemas.microsoft.com/office/drawing/2014/main" id="{00000000-0008-0000-0100-0000FF0C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28" name="Picture 16" hidden="1">
          <a:extLst>
            <a:ext uri="{FF2B5EF4-FFF2-40B4-BE49-F238E27FC236}">
              <a16:creationId xmlns="" xmlns:a16="http://schemas.microsoft.com/office/drawing/2014/main" id="{00000000-0008-0000-0100-00000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29" name="Picture 17" hidden="1">
          <a:extLst>
            <a:ext uri="{FF2B5EF4-FFF2-40B4-BE49-F238E27FC236}">
              <a16:creationId xmlns="" xmlns:a16="http://schemas.microsoft.com/office/drawing/2014/main" id="{00000000-0008-0000-0100-00000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30" name="Picture 16" hidden="1">
          <a:extLst>
            <a:ext uri="{FF2B5EF4-FFF2-40B4-BE49-F238E27FC236}">
              <a16:creationId xmlns="" xmlns:a16="http://schemas.microsoft.com/office/drawing/2014/main" id="{00000000-0008-0000-0100-00000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31" name="Picture 17" hidden="1">
          <a:extLst>
            <a:ext uri="{FF2B5EF4-FFF2-40B4-BE49-F238E27FC236}">
              <a16:creationId xmlns="" xmlns:a16="http://schemas.microsoft.com/office/drawing/2014/main" id="{00000000-0008-0000-0100-00000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32" name="Picture 16" hidden="1">
          <a:extLst>
            <a:ext uri="{FF2B5EF4-FFF2-40B4-BE49-F238E27FC236}">
              <a16:creationId xmlns="" xmlns:a16="http://schemas.microsoft.com/office/drawing/2014/main" id="{00000000-0008-0000-0100-00000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33" name="Picture 17" hidden="1">
          <a:extLst>
            <a:ext uri="{FF2B5EF4-FFF2-40B4-BE49-F238E27FC236}">
              <a16:creationId xmlns="" xmlns:a16="http://schemas.microsoft.com/office/drawing/2014/main" id="{00000000-0008-0000-0100-00000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34" name="Picture 16" hidden="1">
          <a:extLst>
            <a:ext uri="{FF2B5EF4-FFF2-40B4-BE49-F238E27FC236}">
              <a16:creationId xmlns="" xmlns:a16="http://schemas.microsoft.com/office/drawing/2014/main" id="{00000000-0008-0000-0100-00000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35" name="Picture 17" hidden="1">
          <a:extLst>
            <a:ext uri="{FF2B5EF4-FFF2-40B4-BE49-F238E27FC236}">
              <a16:creationId xmlns="" xmlns:a16="http://schemas.microsoft.com/office/drawing/2014/main" id="{00000000-0008-0000-0100-00000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36" name="Picture 16" hidden="1">
          <a:extLst>
            <a:ext uri="{FF2B5EF4-FFF2-40B4-BE49-F238E27FC236}">
              <a16:creationId xmlns="" xmlns:a16="http://schemas.microsoft.com/office/drawing/2014/main" id="{00000000-0008-0000-0100-00000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37" name="Picture 17" hidden="1">
          <a:extLst>
            <a:ext uri="{FF2B5EF4-FFF2-40B4-BE49-F238E27FC236}">
              <a16:creationId xmlns="" xmlns:a16="http://schemas.microsoft.com/office/drawing/2014/main" id="{00000000-0008-0000-0100-00000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38" name="Picture 16" hidden="1">
          <a:extLst>
            <a:ext uri="{FF2B5EF4-FFF2-40B4-BE49-F238E27FC236}">
              <a16:creationId xmlns="" xmlns:a16="http://schemas.microsoft.com/office/drawing/2014/main" id="{00000000-0008-0000-0100-00000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39" name="Picture 17" hidden="1">
          <a:extLst>
            <a:ext uri="{FF2B5EF4-FFF2-40B4-BE49-F238E27FC236}">
              <a16:creationId xmlns="" xmlns:a16="http://schemas.microsoft.com/office/drawing/2014/main" id="{00000000-0008-0000-0100-00000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40" name="Picture 16" hidden="1">
          <a:extLst>
            <a:ext uri="{FF2B5EF4-FFF2-40B4-BE49-F238E27FC236}">
              <a16:creationId xmlns="" xmlns:a16="http://schemas.microsoft.com/office/drawing/2014/main" id="{00000000-0008-0000-0100-00000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41" name="Picture 17" hidden="1">
          <a:extLst>
            <a:ext uri="{FF2B5EF4-FFF2-40B4-BE49-F238E27FC236}">
              <a16:creationId xmlns="" xmlns:a16="http://schemas.microsoft.com/office/drawing/2014/main" id="{00000000-0008-0000-0100-00000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42" name="Picture 16" hidden="1">
          <a:extLst>
            <a:ext uri="{FF2B5EF4-FFF2-40B4-BE49-F238E27FC236}">
              <a16:creationId xmlns="" xmlns:a16="http://schemas.microsoft.com/office/drawing/2014/main" id="{00000000-0008-0000-0100-00000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43" name="Picture 17" hidden="1">
          <a:extLst>
            <a:ext uri="{FF2B5EF4-FFF2-40B4-BE49-F238E27FC236}">
              <a16:creationId xmlns="" xmlns:a16="http://schemas.microsoft.com/office/drawing/2014/main" id="{00000000-0008-0000-0100-00000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44" name="Picture 16" hidden="1">
          <a:extLst>
            <a:ext uri="{FF2B5EF4-FFF2-40B4-BE49-F238E27FC236}">
              <a16:creationId xmlns="" xmlns:a16="http://schemas.microsoft.com/office/drawing/2014/main" id="{00000000-0008-0000-0100-00001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45" name="Picture 17" hidden="1">
          <a:extLst>
            <a:ext uri="{FF2B5EF4-FFF2-40B4-BE49-F238E27FC236}">
              <a16:creationId xmlns="" xmlns:a16="http://schemas.microsoft.com/office/drawing/2014/main" id="{00000000-0008-0000-0100-00001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46" name="Picture 16" hidden="1">
          <a:extLst>
            <a:ext uri="{FF2B5EF4-FFF2-40B4-BE49-F238E27FC236}">
              <a16:creationId xmlns="" xmlns:a16="http://schemas.microsoft.com/office/drawing/2014/main" id="{00000000-0008-0000-0100-00001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47" name="Picture 17" hidden="1">
          <a:extLst>
            <a:ext uri="{FF2B5EF4-FFF2-40B4-BE49-F238E27FC236}">
              <a16:creationId xmlns="" xmlns:a16="http://schemas.microsoft.com/office/drawing/2014/main" id="{00000000-0008-0000-0100-00001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48" name="Picture 16" hidden="1">
          <a:extLst>
            <a:ext uri="{FF2B5EF4-FFF2-40B4-BE49-F238E27FC236}">
              <a16:creationId xmlns="" xmlns:a16="http://schemas.microsoft.com/office/drawing/2014/main" id="{00000000-0008-0000-0100-00001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49" name="Picture 17" hidden="1">
          <a:extLst>
            <a:ext uri="{FF2B5EF4-FFF2-40B4-BE49-F238E27FC236}">
              <a16:creationId xmlns="" xmlns:a16="http://schemas.microsoft.com/office/drawing/2014/main" id="{00000000-0008-0000-0100-00001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50" name="Picture 16" hidden="1">
          <a:extLst>
            <a:ext uri="{FF2B5EF4-FFF2-40B4-BE49-F238E27FC236}">
              <a16:creationId xmlns="" xmlns:a16="http://schemas.microsoft.com/office/drawing/2014/main" id="{00000000-0008-0000-0100-00001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51" name="Picture 17" hidden="1">
          <a:extLst>
            <a:ext uri="{FF2B5EF4-FFF2-40B4-BE49-F238E27FC236}">
              <a16:creationId xmlns="" xmlns:a16="http://schemas.microsoft.com/office/drawing/2014/main" id="{00000000-0008-0000-0100-00001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52" name="Picture 16" hidden="1">
          <a:extLst>
            <a:ext uri="{FF2B5EF4-FFF2-40B4-BE49-F238E27FC236}">
              <a16:creationId xmlns="" xmlns:a16="http://schemas.microsoft.com/office/drawing/2014/main" id="{00000000-0008-0000-0100-00001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53" name="Picture 17" hidden="1">
          <a:extLst>
            <a:ext uri="{FF2B5EF4-FFF2-40B4-BE49-F238E27FC236}">
              <a16:creationId xmlns="" xmlns:a16="http://schemas.microsoft.com/office/drawing/2014/main" id="{00000000-0008-0000-0100-00001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54" name="Picture 16" hidden="1">
          <a:extLst>
            <a:ext uri="{FF2B5EF4-FFF2-40B4-BE49-F238E27FC236}">
              <a16:creationId xmlns="" xmlns:a16="http://schemas.microsoft.com/office/drawing/2014/main" id="{00000000-0008-0000-0100-00001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55" name="Picture 17" hidden="1">
          <a:extLst>
            <a:ext uri="{FF2B5EF4-FFF2-40B4-BE49-F238E27FC236}">
              <a16:creationId xmlns="" xmlns:a16="http://schemas.microsoft.com/office/drawing/2014/main" id="{00000000-0008-0000-0100-00001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56" name="Picture 16" hidden="1">
          <a:extLst>
            <a:ext uri="{FF2B5EF4-FFF2-40B4-BE49-F238E27FC236}">
              <a16:creationId xmlns="" xmlns:a16="http://schemas.microsoft.com/office/drawing/2014/main" id="{00000000-0008-0000-0100-00001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57" name="Picture 17" hidden="1">
          <a:extLst>
            <a:ext uri="{FF2B5EF4-FFF2-40B4-BE49-F238E27FC236}">
              <a16:creationId xmlns="" xmlns:a16="http://schemas.microsoft.com/office/drawing/2014/main" id="{00000000-0008-0000-0100-00001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58" name="Picture 16" hidden="1">
          <a:extLst>
            <a:ext uri="{FF2B5EF4-FFF2-40B4-BE49-F238E27FC236}">
              <a16:creationId xmlns="" xmlns:a16="http://schemas.microsoft.com/office/drawing/2014/main" id="{00000000-0008-0000-0100-00001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59" name="Picture 17" hidden="1">
          <a:extLst>
            <a:ext uri="{FF2B5EF4-FFF2-40B4-BE49-F238E27FC236}">
              <a16:creationId xmlns="" xmlns:a16="http://schemas.microsoft.com/office/drawing/2014/main" id="{00000000-0008-0000-0100-00001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60" name="Picture 16" hidden="1">
          <a:extLst>
            <a:ext uri="{FF2B5EF4-FFF2-40B4-BE49-F238E27FC236}">
              <a16:creationId xmlns="" xmlns:a16="http://schemas.microsoft.com/office/drawing/2014/main" id="{00000000-0008-0000-0100-00002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61" name="Picture 17" hidden="1">
          <a:extLst>
            <a:ext uri="{FF2B5EF4-FFF2-40B4-BE49-F238E27FC236}">
              <a16:creationId xmlns="" xmlns:a16="http://schemas.microsoft.com/office/drawing/2014/main" id="{00000000-0008-0000-0100-00002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62" name="Picture 16" hidden="1">
          <a:extLst>
            <a:ext uri="{FF2B5EF4-FFF2-40B4-BE49-F238E27FC236}">
              <a16:creationId xmlns="" xmlns:a16="http://schemas.microsoft.com/office/drawing/2014/main" id="{00000000-0008-0000-0100-00002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63" name="Picture 17" hidden="1">
          <a:extLst>
            <a:ext uri="{FF2B5EF4-FFF2-40B4-BE49-F238E27FC236}">
              <a16:creationId xmlns="" xmlns:a16="http://schemas.microsoft.com/office/drawing/2014/main" id="{00000000-0008-0000-0100-00002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64" name="Picture 16" hidden="1">
          <a:extLst>
            <a:ext uri="{FF2B5EF4-FFF2-40B4-BE49-F238E27FC236}">
              <a16:creationId xmlns="" xmlns:a16="http://schemas.microsoft.com/office/drawing/2014/main" id="{00000000-0008-0000-0100-00002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65" name="Picture 17" hidden="1">
          <a:extLst>
            <a:ext uri="{FF2B5EF4-FFF2-40B4-BE49-F238E27FC236}">
              <a16:creationId xmlns="" xmlns:a16="http://schemas.microsoft.com/office/drawing/2014/main" id="{00000000-0008-0000-0100-00002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66" name="Picture 16" hidden="1">
          <a:extLst>
            <a:ext uri="{FF2B5EF4-FFF2-40B4-BE49-F238E27FC236}">
              <a16:creationId xmlns="" xmlns:a16="http://schemas.microsoft.com/office/drawing/2014/main" id="{00000000-0008-0000-0100-00002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67" name="Picture 17" hidden="1">
          <a:extLst>
            <a:ext uri="{FF2B5EF4-FFF2-40B4-BE49-F238E27FC236}">
              <a16:creationId xmlns="" xmlns:a16="http://schemas.microsoft.com/office/drawing/2014/main" id="{00000000-0008-0000-0100-00002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68" name="Picture 16" hidden="1">
          <a:extLst>
            <a:ext uri="{FF2B5EF4-FFF2-40B4-BE49-F238E27FC236}">
              <a16:creationId xmlns="" xmlns:a16="http://schemas.microsoft.com/office/drawing/2014/main" id="{00000000-0008-0000-0100-00002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113</xdr:row>
      <xdr:rowOff>0</xdr:rowOff>
    </xdr:from>
    <xdr:to>
      <xdr:col>12</xdr:col>
      <xdr:colOff>295275</xdr:colOff>
      <xdr:row>114</xdr:row>
      <xdr:rowOff>38100</xdr:rowOff>
    </xdr:to>
    <xdr:pic>
      <xdr:nvPicPr>
        <xdr:cNvPr id="3369" name="Picture 17" hidden="1">
          <a:extLst>
            <a:ext uri="{FF2B5EF4-FFF2-40B4-BE49-F238E27FC236}">
              <a16:creationId xmlns="" xmlns:a16="http://schemas.microsoft.com/office/drawing/2014/main" id="{00000000-0008-0000-0100-00002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70" name="Picture 16" hidden="1">
          <a:extLst>
            <a:ext uri="{FF2B5EF4-FFF2-40B4-BE49-F238E27FC236}">
              <a16:creationId xmlns="" xmlns:a16="http://schemas.microsoft.com/office/drawing/2014/main" id="{00000000-0008-0000-0100-00002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71" name="Picture 17" hidden="1">
          <a:extLst>
            <a:ext uri="{FF2B5EF4-FFF2-40B4-BE49-F238E27FC236}">
              <a16:creationId xmlns="" xmlns:a16="http://schemas.microsoft.com/office/drawing/2014/main" id="{00000000-0008-0000-0100-00002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72" name="Picture 16" hidden="1">
          <a:extLst>
            <a:ext uri="{FF2B5EF4-FFF2-40B4-BE49-F238E27FC236}">
              <a16:creationId xmlns="" xmlns:a16="http://schemas.microsoft.com/office/drawing/2014/main" id="{00000000-0008-0000-0100-00002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73" name="Picture 17" hidden="1">
          <a:extLst>
            <a:ext uri="{FF2B5EF4-FFF2-40B4-BE49-F238E27FC236}">
              <a16:creationId xmlns="" xmlns:a16="http://schemas.microsoft.com/office/drawing/2014/main" id="{00000000-0008-0000-0100-00002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74" name="Picture 16" hidden="1">
          <a:extLst>
            <a:ext uri="{FF2B5EF4-FFF2-40B4-BE49-F238E27FC236}">
              <a16:creationId xmlns="" xmlns:a16="http://schemas.microsoft.com/office/drawing/2014/main" id="{00000000-0008-0000-0100-00002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75" name="Picture 17" hidden="1">
          <a:extLst>
            <a:ext uri="{FF2B5EF4-FFF2-40B4-BE49-F238E27FC236}">
              <a16:creationId xmlns="" xmlns:a16="http://schemas.microsoft.com/office/drawing/2014/main" id="{00000000-0008-0000-0100-00002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76" name="Picture 16" hidden="1">
          <a:extLst>
            <a:ext uri="{FF2B5EF4-FFF2-40B4-BE49-F238E27FC236}">
              <a16:creationId xmlns="" xmlns:a16="http://schemas.microsoft.com/office/drawing/2014/main" id="{00000000-0008-0000-0100-00003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77" name="Picture 17" hidden="1">
          <a:extLst>
            <a:ext uri="{FF2B5EF4-FFF2-40B4-BE49-F238E27FC236}">
              <a16:creationId xmlns="" xmlns:a16="http://schemas.microsoft.com/office/drawing/2014/main" id="{00000000-0008-0000-0100-00003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78" name="Picture 16" hidden="1">
          <a:extLst>
            <a:ext uri="{FF2B5EF4-FFF2-40B4-BE49-F238E27FC236}">
              <a16:creationId xmlns="" xmlns:a16="http://schemas.microsoft.com/office/drawing/2014/main" id="{00000000-0008-0000-0100-00003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79" name="Picture 17" hidden="1">
          <a:extLst>
            <a:ext uri="{FF2B5EF4-FFF2-40B4-BE49-F238E27FC236}">
              <a16:creationId xmlns="" xmlns:a16="http://schemas.microsoft.com/office/drawing/2014/main" id="{00000000-0008-0000-0100-00003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80" name="Picture 16" hidden="1">
          <a:extLst>
            <a:ext uri="{FF2B5EF4-FFF2-40B4-BE49-F238E27FC236}">
              <a16:creationId xmlns="" xmlns:a16="http://schemas.microsoft.com/office/drawing/2014/main" id="{00000000-0008-0000-0100-00003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81" name="Picture 17" hidden="1">
          <a:extLst>
            <a:ext uri="{FF2B5EF4-FFF2-40B4-BE49-F238E27FC236}">
              <a16:creationId xmlns="" xmlns:a16="http://schemas.microsoft.com/office/drawing/2014/main" id="{00000000-0008-0000-0100-00003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82" name="Picture 16" hidden="1">
          <a:extLst>
            <a:ext uri="{FF2B5EF4-FFF2-40B4-BE49-F238E27FC236}">
              <a16:creationId xmlns="" xmlns:a16="http://schemas.microsoft.com/office/drawing/2014/main" id="{00000000-0008-0000-0100-00003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83" name="Picture 17" hidden="1">
          <a:extLst>
            <a:ext uri="{FF2B5EF4-FFF2-40B4-BE49-F238E27FC236}">
              <a16:creationId xmlns="" xmlns:a16="http://schemas.microsoft.com/office/drawing/2014/main" id="{00000000-0008-0000-0100-00003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84" name="Picture 16" hidden="1">
          <a:extLst>
            <a:ext uri="{FF2B5EF4-FFF2-40B4-BE49-F238E27FC236}">
              <a16:creationId xmlns="" xmlns:a16="http://schemas.microsoft.com/office/drawing/2014/main" id="{00000000-0008-0000-0100-00003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85" name="Picture 17" hidden="1">
          <a:extLst>
            <a:ext uri="{FF2B5EF4-FFF2-40B4-BE49-F238E27FC236}">
              <a16:creationId xmlns="" xmlns:a16="http://schemas.microsoft.com/office/drawing/2014/main" id="{00000000-0008-0000-0100-00003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86" name="Picture 16" hidden="1">
          <a:extLst>
            <a:ext uri="{FF2B5EF4-FFF2-40B4-BE49-F238E27FC236}">
              <a16:creationId xmlns="" xmlns:a16="http://schemas.microsoft.com/office/drawing/2014/main" id="{00000000-0008-0000-0100-00003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87" name="Picture 17" hidden="1">
          <a:extLst>
            <a:ext uri="{FF2B5EF4-FFF2-40B4-BE49-F238E27FC236}">
              <a16:creationId xmlns="" xmlns:a16="http://schemas.microsoft.com/office/drawing/2014/main" id="{00000000-0008-0000-0100-00003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88" name="Picture 16" hidden="1">
          <a:extLst>
            <a:ext uri="{FF2B5EF4-FFF2-40B4-BE49-F238E27FC236}">
              <a16:creationId xmlns="" xmlns:a16="http://schemas.microsoft.com/office/drawing/2014/main" id="{00000000-0008-0000-0100-00003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89" name="Picture 17" hidden="1">
          <a:extLst>
            <a:ext uri="{FF2B5EF4-FFF2-40B4-BE49-F238E27FC236}">
              <a16:creationId xmlns="" xmlns:a16="http://schemas.microsoft.com/office/drawing/2014/main" id="{00000000-0008-0000-0100-00003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90" name="Picture 16" hidden="1">
          <a:extLst>
            <a:ext uri="{FF2B5EF4-FFF2-40B4-BE49-F238E27FC236}">
              <a16:creationId xmlns="" xmlns:a16="http://schemas.microsoft.com/office/drawing/2014/main" id="{00000000-0008-0000-0100-00003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91" name="Picture 17" hidden="1">
          <a:extLst>
            <a:ext uri="{FF2B5EF4-FFF2-40B4-BE49-F238E27FC236}">
              <a16:creationId xmlns="" xmlns:a16="http://schemas.microsoft.com/office/drawing/2014/main" id="{00000000-0008-0000-0100-00003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92" name="Picture 16" hidden="1">
          <a:extLst>
            <a:ext uri="{FF2B5EF4-FFF2-40B4-BE49-F238E27FC236}">
              <a16:creationId xmlns="" xmlns:a16="http://schemas.microsoft.com/office/drawing/2014/main" id="{00000000-0008-0000-0100-00004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93" name="Picture 17" hidden="1">
          <a:extLst>
            <a:ext uri="{FF2B5EF4-FFF2-40B4-BE49-F238E27FC236}">
              <a16:creationId xmlns="" xmlns:a16="http://schemas.microsoft.com/office/drawing/2014/main" id="{00000000-0008-0000-0100-00004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94" name="Picture 16" hidden="1">
          <a:extLst>
            <a:ext uri="{FF2B5EF4-FFF2-40B4-BE49-F238E27FC236}">
              <a16:creationId xmlns="" xmlns:a16="http://schemas.microsoft.com/office/drawing/2014/main" id="{00000000-0008-0000-0100-00004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95" name="Picture 17" hidden="1">
          <a:extLst>
            <a:ext uri="{FF2B5EF4-FFF2-40B4-BE49-F238E27FC236}">
              <a16:creationId xmlns="" xmlns:a16="http://schemas.microsoft.com/office/drawing/2014/main" id="{00000000-0008-0000-0100-00004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96" name="Picture 16" hidden="1">
          <a:extLst>
            <a:ext uri="{FF2B5EF4-FFF2-40B4-BE49-F238E27FC236}">
              <a16:creationId xmlns="" xmlns:a16="http://schemas.microsoft.com/office/drawing/2014/main" id="{00000000-0008-0000-0100-00004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97" name="Picture 17" hidden="1">
          <a:extLst>
            <a:ext uri="{FF2B5EF4-FFF2-40B4-BE49-F238E27FC236}">
              <a16:creationId xmlns="" xmlns:a16="http://schemas.microsoft.com/office/drawing/2014/main" id="{00000000-0008-0000-0100-00004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98" name="Picture 16" hidden="1">
          <a:extLst>
            <a:ext uri="{FF2B5EF4-FFF2-40B4-BE49-F238E27FC236}">
              <a16:creationId xmlns="" xmlns:a16="http://schemas.microsoft.com/office/drawing/2014/main" id="{00000000-0008-0000-0100-00004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399" name="Picture 17" hidden="1">
          <a:extLst>
            <a:ext uri="{FF2B5EF4-FFF2-40B4-BE49-F238E27FC236}">
              <a16:creationId xmlns="" xmlns:a16="http://schemas.microsoft.com/office/drawing/2014/main" id="{00000000-0008-0000-0100-00004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00" name="Picture 16" hidden="1">
          <a:extLst>
            <a:ext uri="{FF2B5EF4-FFF2-40B4-BE49-F238E27FC236}">
              <a16:creationId xmlns="" xmlns:a16="http://schemas.microsoft.com/office/drawing/2014/main" id="{00000000-0008-0000-0100-00004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01" name="Picture 17" hidden="1">
          <a:extLst>
            <a:ext uri="{FF2B5EF4-FFF2-40B4-BE49-F238E27FC236}">
              <a16:creationId xmlns="" xmlns:a16="http://schemas.microsoft.com/office/drawing/2014/main" id="{00000000-0008-0000-0100-00004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02" name="Picture 16" hidden="1">
          <a:extLst>
            <a:ext uri="{FF2B5EF4-FFF2-40B4-BE49-F238E27FC236}">
              <a16:creationId xmlns="" xmlns:a16="http://schemas.microsoft.com/office/drawing/2014/main" id="{00000000-0008-0000-0100-00004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03" name="Picture 17" hidden="1">
          <a:extLst>
            <a:ext uri="{FF2B5EF4-FFF2-40B4-BE49-F238E27FC236}">
              <a16:creationId xmlns="" xmlns:a16="http://schemas.microsoft.com/office/drawing/2014/main" id="{00000000-0008-0000-0100-00004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04" name="Picture 16" hidden="1">
          <a:extLst>
            <a:ext uri="{FF2B5EF4-FFF2-40B4-BE49-F238E27FC236}">
              <a16:creationId xmlns="" xmlns:a16="http://schemas.microsoft.com/office/drawing/2014/main" id="{00000000-0008-0000-0100-00004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05" name="Picture 17" hidden="1">
          <a:extLst>
            <a:ext uri="{FF2B5EF4-FFF2-40B4-BE49-F238E27FC236}">
              <a16:creationId xmlns="" xmlns:a16="http://schemas.microsoft.com/office/drawing/2014/main" id="{00000000-0008-0000-0100-00004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06" name="Picture 16" hidden="1">
          <a:extLst>
            <a:ext uri="{FF2B5EF4-FFF2-40B4-BE49-F238E27FC236}">
              <a16:creationId xmlns="" xmlns:a16="http://schemas.microsoft.com/office/drawing/2014/main" id="{00000000-0008-0000-0100-00004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07" name="Picture 17" hidden="1">
          <a:extLst>
            <a:ext uri="{FF2B5EF4-FFF2-40B4-BE49-F238E27FC236}">
              <a16:creationId xmlns="" xmlns:a16="http://schemas.microsoft.com/office/drawing/2014/main" id="{00000000-0008-0000-0100-00004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08" name="Picture 16" hidden="1">
          <a:extLst>
            <a:ext uri="{FF2B5EF4-FFF2-40B4-BE49-F238E27FC236}">
              <a16:creationId xmlns="" xmlns:a16="http://schemas.microsoft.com/office/drawing/2014/main" id="{00000000-0008-0000-0100-00005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09" name="Picture 17" hidden="1">
          <a:extLst>
            <a:ext uri="{FF2B5EF4-FFF2-40B4-BE49-F238E27FC236}">
              <a16:creationId xmlns="" xmlns:a16="http://schemas.microsoft.com/office/drawing/2014/main" id="{00000000-0008-0000-0100-00005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10" name="Picture 16" hidden="1">
          <a:extLst>
            <a:ext uri="{FF2B5EF4-FFF2-40B4-BE49-F238E27FC236}">
              <a16:creationId xmlns="" xmlns:a16="http://schemas.microsoft.com/office/drawing/2014/main" id="{00000000-0008-0000-0100-00005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11" name="Picture 17" hidden="1">
          <a:extLst>
            <a:ext uri="{FF2B5EF4-FFF2-40B4-BE49-F238E27FC236}">
              <a16:creationId xmlns="" xmlns:a16="http://schemas.microsoft.com/office/drawing/2014/main" id="{00000000-0008-0000-0100-00005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12" name="Picture 16" hidden="1">
          <a:extLst>
            <a:ext uri="{FF2B5EF4-FFF2-40B4-BE49-F238E27FC236}">
              <a16:creationId xmlns="" xmlns:a16="http://schemas.microsoft.com/office/drawing/2014/main" id="{00000000-0008-0000-0100-00005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13" name="Picture 17" hidden="1">
          <a:extLst>
            <a:ext uri="{FF2B5EF4-FFF2-40B4-BE49-F238E27FC236}">
              <a16:creationId xmlns="" xmlns:a16="http://schemas.microsoft.com/office/drawing/2014/main" id="{00000000-0008-0000-0100-00005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14" name="Picture 16" hidden="1">
          <a:extLst>
            <a:ext uri="{FF2B5EF4-FFF2-40B4-BE49-F238E27FC236}">
              <a16:creationId xmlns="" xmlns:a16="http://schemas.microsoft.com/office/drawing/2014/main" id="{00000000-0008-0000-0100-00005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15" name="Picture 17" hidden="1">
          <a:extLst>
            <a:ext uri="{FF2B5EF4-FFF2-40B4-BE49-F238E27FC236}">
              <a16:creationId xmlns="" xmlns:a16="http://schemas.microsoft.com/office/drawing/2014/main" id="{00000000-0008-0000-0100-00005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16" name="Picture 16" hidden="1">
          <a:extLst>
            <a:ext uri="{FF2B5EF4-FFF2-40B4-BE49-F238E27FC236}">
              <a16:creationId xmlns="" xmlns:a16="http://schemas.microsoft.com/office/drawing/2014/main" id="{00000000-0008-0000-0100-00005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17" name="Picture 17" hidden="1">
          <a:extLst>
            <a:ext uri="{FF2B5EF4-FFF2-40B4-BE49-F238E27FC236}">
              <a16:creationId xmlns="" xmlns:a16="http://schemas.microsoft.com/office/drawing/2014/main" id="{00000000-0008-0000-0100-00005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18" name="Picture 16" hidden="1">
          <a:extLst>
            <a:ext uri="{FF2B5EF4-FFF2-40B4-BE49-F238E27FC236}">
              <a16:creationId xmlns="" xmlns:a16="http://schemas.microsoft.com/office/drawing/2014/main" id="{00000000-0008-0000-0100-00005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19" name="Picture 17" hidden="1">
          <a:extLst>
            <a:ext uri="{FF2B5EF4-FFF2-40B4-BE49-F238E27FC236}">
              <a16:creationId xmlns="" xmlns:a16="http://schemas.microsoft.com/office/drawing/2014/main" id="{00000000-0008-0000-0100-00005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20" name="Picture 16" hidden="1">
          <a:extLst>
            <a:ext uri="{FF2B5EF4-FFF2-40B4-BE49-F238E27FC236}">
              <a16:creationId xmlns="" xmlns:a16="http://schemas.microsoft.com/office/drawing/2014/main" id="{00000000-0008-0000-0100-00005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21" name="Picture 17" hidden="1">
          <a:extLst>
            <a:ext uri="{FF2B5EF4-FFF2-40B4-BE49-F238E27FC236}">
              <a16:creationId xmlns="" xmlns:a16="http://schemas.microsoft.com/office/drawing/2014/main" id="{00000000-0008-0000-0100-00005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22" name="Picture 16" hidden="1">
          <a:extLst>
            <a:ext uri="{FF2B5EF4-FFF2-40B4-BE49-F238E27FC236}">
              <a16:creationId xmlns="" xmlns:a16="http://schemas.microsoft.com/office/drawing/2014/main" id="{00000000-0008-0000-0100-00005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23" name="Picture 17" hidden="1">
          <a:extLst>
            <a:ext uri="{FF2B5EF4-FFF2-40B4-BE49-F238E27FC236}">
              <a16:creationId xmlns="" xmlns:a16="http://schemas.microsoft.com/office/drawing/2014/main" id="{00000000-0008-0000-0100-00005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24" name="Picture 16" hidden="1">
          <a:extLst>
            <a:ext uri="{FF2B5EF4-FFF2-40B4-BE49-F238E27FC236}">
              <a16:creationId xmlns="" xmlns:a16="http://schemas.microsoft.com/office/drawing/2014/main" id="{00000000-0008-0000-0100-00006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25" name="Picture 17" hidden="1">
          <a:extLst>
            <a:ext uri="{FF2B5EF4-FFF2-40B4-BE49-F238E27FC236}">
              <a16:creationId xmlns="" xmlns:a16="http://schemas.microsoft.com/office/drawing/2014/main" id="{00000000-0008-0000-0100-00006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26" name="Picture 16" hidden="1">
          <a:extLst>
            <a:ext uri="{FF2B5EF4-FFF2-40B4-BE49-F238E27FC236}">
              <a16:creationId xmlns="" xmlns:a16="http://schemas.microsoft.com/office/drawing/2014/main" id="{00000000-0008-0000-0100-00006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27" name="Picture 17" hidden="1">
          <a:extLst>
            <a:ext uri="{FF2B5EF4-FFF2-40B4-BE49-F238E27FC236}">
              <a16:creationId xmlns="" xmlns:a16="http://schemas.microsoft.com/office/drawing/2014/main" id="{00000000-0008-0000-0100-00006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28" name="Picture 16" hidden="1">
          <a:extLst>
            <a:ext uri="{FF2B5EF4-FFF2-40B4-BE49-F238E27FC236}">
              <a16:creationId xmlns="" xmlns:a16="http://schemas.microsoft.com/office/drawing/2014/main" id="{00000000-0008-0000-0100-00006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29" name="Picture 17" hidden="1">
          <a:extLst>
            <a:ext uri="{FF2B5EF4-FFF2-40B4-BE49-F238E27FC236}">
              <a16:creationId xmlns="" xmlns:a16="http://schemas.microsoft.com/office/drawing/2014/main" id="{00000000-0008-0000-0100-00006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30" name="Picture 16" hidden="1">
          <a:extLst>
            <a:ext uri="{FF2B5EF4-FFF2-40B4-BE49-F238E27FC236}">
              <a16:creationId xmlns="" xmlns:a16="http://schemas.microsoft.com/office/drawing/2014/main" id="{00000000-0008-0000-0100-00006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31" name="Picture 17" hidden="1">
          <a:extLst>
            <a:ext uri="{FF2B5EF4-FFF2-40B4-BE49-F238E27FC236}">
              <a16:creationId xmlns="" xmlns:a16="http://schemas.microsoft.com/office/drawing/2014/main" id="{00000000-0008-0000-0100-00006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32" name="Picture 16" hidden="1">
          <a:extLst>
            <a:ext uri="{FF2B5EF4-FFF2-40B4-BE49-F238E27FC236}">
              <a16:creationId xmlns="" xmlns:a16="http://schemas.microsoft.com/office/drawing/2014/main" id="{00000000-0008-0000-0100-00006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33" name="Picture 17" hidden="1">
          <a:extLst>
            <a:ext uri="{FF2B5EF4-FFF2-40B4-BE49-F238E27FC236}">
              <a16:creationId xmlns="" xmlns:a16="http://schemas.microsoft.com/office/drawing/2014/main" id="{00000000-0008-0000-0100-00006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34" name="Picture 16" hidden="1">
          <a:extLst>
            <a:ext uri="{FF2B5EF4-FFF2-40B4-BE49-F238E27FC236}">
              <a16:creationId xmlns="" xmlns:a16="http://schemas.microsoft.com/office/drawing/2014/main" id="{00000000-0008-0000-0100-00006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35" name="Picture 17" hidden="1">
          <a:extLst>
            <a:ext uri="{FF2B5EF4-FFF2-40B4-BE49-F238E27FC236}">
              <a16:creationId xmlns="" xmlns:a16="http://schemas.microsoft.com/office/drawing/2014/main" id="{00000000-0008-0000-0100-00006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36" name="Picture 16" hidden="1">
          <a:extLst>
            <a:ext uri="{FF2B5EF4-FFF2-40B4-BE49-F238E27FC236}">
              <a16:creationId xmlns="" xmlns:a16="http://schemas.microsoft.com/office/drawing/2014/main" id="{00000000-0008-0000-0100-00006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37" name="Picture 17" hidden="1">
          <a:extLst>
            <a:ext uri="{FF2B5EF4-FFF2-40B4-BE49-F238E27FC236}">
              <a16:creationId xmlns="" xmlns:a16="http://schemas.microsoft.com/office/drawing/2014/main" id="{00000000-0008-0000-0100-00006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38" name="Picture 16" hidden="1">
          <a:extLst>
            <a:ext uri="{FF2B5EF4-FFF2-40B4-BE49-F238E27FC236}">
              <a16:creationId xmlns="" xmlns:a16="http://schemas.microsoft.com/office/drawing/2014/main" id="{00000000-0008-0000-0100-00006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39" name="Picture 17" hidden="1">
          <a:extLst>
            <a:ext uri="{FF2B5EF4-FFF2-40B4-BE49-F238E27FC236}">
              <a16:creationId xmlns="" xmlns:a16="http://schemas.microsoft.com/office/drawing/2014/main" id="{00000000-0008-0000-0100-00006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40" name="Picture 16" hidden="1">
          <a:extLst>
            <a:ext uri="{FF2B5EF4-FFF2-40B4-BE49-F238E27FC236}">
              <a16:creationId xmlns="" xmlns:a16="http://schemas.microsoft.com/office/drawing/2014/main" id="{00000000-0008-0000-0100-00007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41" name="Picture 17" hidden="1">
          <a:extLst>
            <a:ext uri="{FF2B5EF4-FFF2-40B4-BE49-F238E27FC236}">
              <a16:creationId xmlns="" xmlns:a16="http://schemas.microsoft.com/office/drawing/2014/main" id="{00000000-0008-0000-0100-00007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42" name="Picture 16" hidden="1">
          <a:extLst>
            <a:ext uri="{FF2B5EF4-FFF2-40B4-BE49-F238E27FC236}">
              <a16:creationId xmlns="" xmlns:a16="http://schemas.microsoft.com/office/drawing/2014/main" id="{00000000-0008-0000-0100-00007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43" name="Picture 17" hidden="1">
          <a:extLst>
            <a:ext uri="{FF2B5EF4-FFF2-40B4-BE49-F238E27FC236}">
              <a16:creationId xmlns="" xmlns:a16="http://schemas.microsoft.com/office/drawing/2014/main" id="{00000000-0008-0000-0100-00007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44" name="Picture 16" hidden="1">
          <a:extLst>
            <a:ext uri="{FF2B5EF4-FFF2-40B4-BE49-F238E27FC236}">
              <a16:creationId xmlns="" xmlns:a16="http://schemas.microsoft.com/office/drawing/2014/main" id="{00000000-0008-0000-0100-00007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45" name="Picture 17" hidden="1">
          <a:extLst>
            <a:ext uri="{FF2B5EF4-FFF2-40B4-BE49-F238E27FC236}">
              <a16:creationId xmlns="" xmlns:a16="http://schemas.microsoft.com/office/drawing/2014/main" id="{00000000-0008-0000-0100-00007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46" name="Picture 16" hidden="1">
          <a:extLst>
            <a:ext uri="{FF2B5EF4-FFF2-40B4-BE49-F238E27FC236}">
              <a16:creationId xmlns="" xmlns:a16="http://schemas.microsoft.com/office/drawing/2014/main" id="{00000000-0008-0000-0100-00007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47" name="Picture 17" hidden="1">
          <a:extLst>
            <a:ext uri="{FF2B5EF4-FFF2-40B4-BE49-F238E27FC236}">
              <a16:creationId xmlns="" xmlns:a16="http://schemas.microsoft.com/office/drawing/2014/main" id="{00000000-0008-0000-0100-00007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48" name="Picture 16" hidden="1">
          <a:extLst>
            <a:ext uri="{FF2B5EF4-FFF2-40B4-BE49-F238E27FC236}">
              <a16:creationId xmlns="" xmlns:a16="http://schemas.microsoft.com/office/drawing/2014/main" id="{00000000-0008-0000-0100-00007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49" name="Picture 17" hidden="1">
          <a:extLst>
            <a:ext uri="{FF2B5EF4-FFF2-40B4-BE49-F238E27FC236}">
              <a16:creationId xmlns="" xmlns:a16="http://schemas.microsoft.com/office/drawing/2014/main" id="{00000000-0008-0000-0100-00007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50" name="Picture 16" hidden="1">
          <a:extLst>
            <a:ext uri="{FF2B5EF4-FFF2-40B4-BE49-F238E27FC236}">
              <a16:creationId xmlns="" xmlns:a16="http://schemas.microsoft.com/office/drawing/2014/main" id="{00000000-0008-0000-0100-00007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51" name="Picture 17" hidden="1">
          <a:extLst>
            <a:ext uri="{FF2B5EF4-FFF2-40B4-BE49-F238E27FC236}">
              <a16:creationId xmlns="" xmlns:a16="http://schemas.microsoft.com/office/drawing/2014/main" id="{00000000-0008-0000-0100-00007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52" name="Picture 16" hidden="1">
          <a:extLst>
            <a:ext uri="{FF2B5EF4-FFF2-40B4-BE49-F238E27FC236}">
              <a16:creationId xmlns="" xmlns:a16="http://schemas.microsoft.com/office/drawing/2014/main" id="{00000000-0008-0000-0100-00007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53" name="Picture 17" hidden="1">
          <a:extLst>
            <a:ext uri="{FF2B5EF4-FFF2-40B4-BE49-F238E27FC236}">
              <a16:creationId xmlns="" xmlns:a16="http://schemas.microsoft.com/office/drawing/2014/main" id="{00000000-0008-0000-0100-00007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54" name="Picture 16" hidden="1">
          <a:extLst>
            <a:ext uri="{FF2B5EF4-FFF2-40B4-BE49-F238E27FC236}">
              <a16:creationId xmlns="" xmlns:a16="http://schemas.microsoft.com/office/drawing/2014/main" id="{00000000-0008-0000-0100-00007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55" name="Picture 17" hidden="1">
          <a:extLst>
            <a:ext uri="{FF2B5EF4-FFF2-40B4-BE49-F238E27FC236}">
              <a16:creationId xmlns="" xmlns:a16="http://schemas.microsoft.com/office/drawing/2014/main" id="{00000000-0008-0000-0100-00007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56" name="Picture 16" hidden="1">
          <a:extLst>
            <a:ext uri="{FF2B5EF4-FFF2-40B4-BE49-F238E27FC236}">
              <a16:creationId xmlns="" xmlns:a16="http://schemas.microsoft.com/office/drawing/2014/main" id="{00000000-0008-0000-0100-00008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57" name="Picture 17" hidden="1">
          <a:extLst>
            <a:ext uri="{FF2B5EF4-FFF2-40B4-BE49-F238E27FC236}">
              <a16:creationId xmlns="" xmlns:a16="http://schemas.microsoft.com/office/drawing/2014/main" id="{00000000-0008-0000-0100-00008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58" name="Picture 16" hidden="1">
          <a:extLst>
            <a:ext uri="{FF2B5EF4-FFF2-40B4-BE49-F238E27FC236}">
              <a16:creationId xmlns="" xmlns:a16="http://schemas.microsoft.com/office/drawing/2014/main" id="{00000000-0008-0000-0100-00008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59" name="Picture 17" hidden="1">
          <a:extLst>
            <a:ext uri="{FF2B5EF4-FFF2-40B4-BE49-F238E27FC236}">
              <a16:creationId xmlns="" xmlns:a16="http://schemas.microsoft.com/office/drawing/2014/main" id="{00000000-0008-0000-0100-00008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60" name="Picture 16" hidden="1">
          <a:extLst>
            <a:ext uri="{FF2B5EF4-FFF2-40B4-BE49-F238E27FC236}">
              <a16:creationId xmlns="" xmlns:a16="http://schemas.microsoft.com/office/drawing/2014/main" id="{00000000-0008-0000-0100-00008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61" name="Picture 17" hidden="1">
          <a:extLst>
            <a:ext uri="{FF2B5EF4-FFF2-40B4-BE49-F238E27FC236}">
              <a16:creationId xmlns="" xmlns:a16="http://schemas.microsoft.com/office/drawing/2014/main" id="{00000000-0008-0000-0100-00008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62" name="Picture 16" hidden="1">
          <a:extLst>
            <a:ext uri="{FF2B5EF4-FFF2-40B4-BE49-F238E27FC236}">
              <a16:creationId xmlns="" xmlns:a16="http://schemas.microsoft.com/office/drawing/2014/main" id="{00000000-0008-0000-0100-00008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63" name="Picture 17" hidden="1">
          <a:extLst>
            <a:ext uri="{FF2B5EF4-FFF2-40B4-BE49-F238E27FC236}">
              <a16:creationId xmlns="" xmlns:a16="http://schemas.microsoft.com/office/drawing/2014/main" id="{00000000-0008-0000-0100-00008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64" name="Picture 16" hidden="1">
          <a:extLst>
            <a:ext uri="{FF2B5EF4-FFF2-40B4-BE49-F238E27FC236}">
              <a16:creationId xmlns="" xmlns:a16="http://schemas.microsoft.com/office/drawing/2014/main" id="{00000000-0008-0000-0100-00008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65" name="Picture 17" hidden="1">
          <a:extLst>
            <a:ext uri="{FF2B5EF4-FFF2-40B4-BE49-F238E27FC236}">
              <a16:creationId xmlns="" xmlns:a16="http://schemas.microsoft.com/office/drawing/2014/main" id="{00000000-0008-0000-0100-00008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66" name="Picture 16" hidden="1">
          <a:extLst>
            <a:ext uri="{FF2B5EF4-FFF2-40B4-BE49-F238E27FC236}">
              <a16:creationId xmlns="" xmlns:a16="http://schemas.microsoft.com/office/drawing/2014/main" id="{00000000-0008-0000-0100-00008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67" name="Picture 17" hidden="1">
          <a:extLst>
            <a:ext uri="{FF2B5EF4-FFF2-40B4-BE49-F238E27FC236}">
              <a16:creationId xmlns="" xmlns:a16="http://schemas.microsoft.com/office/drawing/2014/main" id="{00000000-0008-0000-0100-00008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68" name="Picture 16" hidden="1">
          <a:extLst>
            <a:ext uri="{FF2B5EF4-FFF2-40B4-BE49-F238E27FC236}">
              <a16:creationId xmlns="" xmlns:a16="http://schemas.microsoft.com/office/drawing/2014/main" id="{00000000-0008-0000-0100-00008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69" name="Picture 17" hidden="1">
          <a:extLst>
            <a:ext uri="{FF2B5EF4-FFF2-40B4-BE49-F238E27FC236}">
              <a16:creationId xmlns="" xmlns:a16="http://schemas.microsoft.com/office/drawing/2014/main" id="{00000000-0008-0000-0100-00008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70" name="Picture 16" hidden="1">
          <a:extLst>
            <a:ext uri="{FF2B5EF4-FFF2-40B4-BE49-F238E27FC236}">
              <a16:creationId xmlns="" xmlns:a16="http://schemas.microsoft.com/office/drawing/2014/main" id="{00000000-0008-0000-0100-00008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71" name="Picture 17" hidden="1">
          <a:extLst>
            <a:ext uri="{FF2B5EF4-FFF2-40B4-BE49-F238E27FC236}">
              <a16:creationId xmlns="" xmlns:a16="http://schemas.microsoft.com/office/drawing/2014/main" id="{00000000-0008-0000-0100-00008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72" name="Picture 16" hidden="1">
          <a:extLst>
            <a:ext uri="{FF2B5EF4-FFF2-40B4-BE49-F238E27FC236}">
              <a16:creationId xmlns="" xmlns:a16="http://schemas.microsoft.com/office/drawing/2014/main" id="{00000000-0008-0000-0100-00009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73" name="Picture 17" hidden="1">
          <a:extLst>
            <a:ext uri="{FF2B5EF4-FFF2-40B4-BE49-F238E27FC236}">
              <a16:creationId xmlns="" xmlns:a16="http://schemas.microsoft.com/office/drawing/2014/main" id="{00000000-0008-0000-0100-00009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74" name="Picture 16" hidden="1">
          <a:extLst>
            <a:ext uri="{FF2B5EF4-FFF2-40B4-BE49-F238E27FC236}">
              <a16:creationId xmlns="" xmlns:a16="http://schemas.microsoft.com/office/drawing/2014/main" id="{00000000-0008-0000-0100-00009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75" name="Picture 17" hidden="1">
          <a:extLst>
            <a:ext uri="{FF2B5EF4-FFF2-40B4-BE49-F238E27FC236}">
              <a16:creationId xmlns="" xmlns:a16="http://schemas.microsoft.com/office/drawing/2014/main" id="{00000000-0008-0000-0100-00009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76" name="Picture 16" hidden="1">
          <a:extLst>
            <a:ext uri="{FF2B5EF4-FFF2-40B4-BE49-F238E27FC236}">
              <a16:creationId xmlns="" xmlns:a16="http://schemas.microsoft.com/office/drawing/2014/main" id="{00000000-0008-0000-0100-00009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77" name="Picture 17" hidden="1">
          <a:extLst>
            <a:ext uri="{FF2B5EF4-FFF2-40B4-BE49-F238E27FC236}">
              <a16:creationId xmlns="" xmlns:a16="http://schemas.microsoft.com/office/drawing/2014/main" id="{00000000-0008-0000-0100-00009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78" name="Picture 16" hidden="1">
          <a:extLst>
            <a:ext uri="{FF2B5EF4-FFF2-40B4-BE49-F238E27FC236}">
              <a16:creationId xmlns="" xmlns:a16="http://schemas.microsoft.com/office/drawing/2014/main" id="{00000000-0008-0000-0100-00009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79" name="Picture 17" hidden="1">
          <a:extLst>
            <a:ext uri="{FF2B5EF4-FFF2-40B4-BE49-F238E27FC236}">
              <a16:creationId xmlns="" xmlns:a16="http://schemas.microsoft.com/office/drawing/2014/main" id="{00000000-0008-0000-0100-00009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80" name="Picture 16" hidden="1">
          <a:extLst>
            <a:ext uri="{FF2B5EF4-FFF2-40B4-BE49-F238E27FC236}">
              <a16:creationId xmlns="" xmlns:a16="http://schemas.microsoft.com/office/drawing/2014/main" id="{00000000-0008-0000-0100-00009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81" name="Picture 17" hidden="1">
          <a:extLst>
            <a:ext uri="{FF2B5EF4-FFF2-40B4-BE49-F238E27FC236}">
              <a16:creationId xmlns="" xmlns:a16="http://schemas.microsoft.com/office/drawing/2014/main" id="{00000000-0008-0000-0100-00009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82" name="Picture 16" hidden="1">
          <a:extLst>
            <a:ext uri="{FF2B5EF4-FFF2-40B4-BE49-F238E27FC236}">
              <a16:creationId xmlns="" xmlns:a16="http://schemas.microsoft.com/office/drawing/2014/main" id="{00000000-0008-0000-0100-00009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83" name="Picture 17" hidden="1">
          <a:extLst>
            <a:ext uri="{FF2B5EF4-FFF2-40B4-BE49-F238E27FC236}">
              <a16:creationId xmlns="" xmlns:a16="http://schemas.microsoft.com/office/drawing/2014/main" id="{00000000-0008-0000-0100-00009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84" name="Picture 16" hidden="1">
          <a:extLst>
            <a:ext uri="{FF2B5EF4-FFF2-40B4-BE49-F238E27FC236}">
              <a16:creationId xmlns="" xmlns:a16="http://schemas.microsoft.com/office/drawing/2014/main" id="{00000000-0008-0000-0100-00009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85" name="Picture 17" hidden="1">
          <a:extLst>
            <a:ext uri="{FF2B5EF4-FFF2-40B4-BE49-F238E27FC236}">
              <a16:creationId xmlns="" xmlns:a16="http://schemas.microsoft.com/office/drawing/2014/main" id="{00000000-0008-0000-0100-00009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86" name="Picture 16" hidden="1">
          <a:extLst>
            <a:ext uri="{FF2B5EF4-FFF2-40B4-BE49-F238E27FC236}">
              <a16:creationId xmlns="" xmlns:a16="http://schemas.microsoft.com/office/drawing/2014/main" id="{00000000-0008-0000-0100-00009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87" name="Picture 17" hidden="1">
          <a:extLst>
            <a:ext uri="{FF2B5EF4-FFF2-40B4-BE49-F238E27FC236}">
              <a16:creationId xmlns="" xmlns:a16="http://schemas.microsoft.com/office/drawing/2014/main" id="{00000000-0008-0000-0100-00009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88" name="Picture 16" hidden="1">
          <a:extLst>
            <a:ext uri="{FF2B5EF4-FFF2-40B4-BE49-F238E27FC236}">
              <a16:creationId xmlns="" xmlns:a16="http://schemas.microsoft.com/office/drawing/2014/main" id="{00000000-0008-0000-0100-0000A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89" name="Picture 17" hidden="1">
          <a:extLst>
            <a:ext uri="{FF2B5EF4-FFF2-40B4-BE49-F238E27FC236}">
              <a16:creationId xmlns="" xmlns:a16="http://schemas.microsoft.com/office/drawing/2014/main" id="{00000000-0008-0000-0100-0000A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90" name="Picture 16" hidden="1">
          <a:extLst>
            <a:ext uri="{FF2B5EF4-FFF2-40B4-BE49-F238E27FC236}">
              <a16:creationId xmlns="" xmlns:a16="http://schemas.microsoft.com/office/drawing/2014/main" id="{00000000-0008-0000-0100-0000A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91" name="Picture 17" hidden="1">
          <a:extLst>
            <a:ext uri="{FF2B5EF4-FFF2-40B4-BE49-F238E27FC236}">
              <a16:creationId xmlns="" xmlns:a16="http://schemas.microsoft.com/office/drawing/2014/main" id="{00000000-0008-0000-0100-0000A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92" name="Picture 16" hidden="1">
          <a:extLst>
            <a:ext uri="{FF2B5EF4-FFF2-40B4-BE49-F238E27FC236}">
              <a16:creationId xmlns="" xmlns:a16="http://schemas.microsoft.com/office/drawing/2014/main" id="{00000000-0008-0000-0100-0000A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93" name="Picture 17" hidden="1">
          <a:extLst>
            <a:ext uri="{FF2B5EF4-FFF2-40B4-BE49-F238E27FC236}">
              <a16:creationId xmlns="" xmlns:a16="http://schemas.microsoft.com/office/drawing/2014/main" id="{00000000-0008-0000-0100-0000A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94" name="Picture 16" hidden="1">
          <a:extLst>
            <a:ext uri="{FF2B5EF4-FFF2-40B4-BE49-F238E27FC236}">
              <a16:creationId xmlns="" xmlns:a16="http://schemas.microsoft.com/office/drawing/2014/main" id="{00000000-0008-0000-0100-0000A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95" name="Picture 17" hidden="1">
          <a:extLst>
            <a:ext uri="{FF2B5EF4-FFF2-40B4-BE49-F238E27FC236}">
              <a16:creationId xmlns="" xmlns:a16="http://schemas.microsoft.com/office/drawing/2014/main" id="{00000000-0008-0000-0100-0000A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96" name="Picture 16" hidden="1">
          <a:extLst>
            <a:ext uri="{FF2B5EF4-FFF2-40B4-BE49-F238E27FC236}">
              <a16:creationId xmlns="" xmlns:a16="http://schemas.microsoft.com/office/drawing/2014/main" id="{00000000-0008-0000-0100-0000A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97" name="Picture 17" hidden="1">
          <a:extLst>
            <a:ext uri="{FF2B5EF4-FFF2-40B4-BE49-F238E27FC236}">
              <a16:creationId xmlns="" xmlns:a16="http://schemas.microsoft.com/office/drawing/2014/main" id="{00000000-0008-0000-0100-0000A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98" name="Picture 16" hidden="1">
          <a:extLst>
            <a:ext uri="{FF2B5EF4-FFF2-40B4-BE49-F238E27FC236}">
              <a16:creationId xmlns="" xmlns:a16="http://schemas.microsoft.com/office/drawing/2014/main" id="{00000000-0008-0000-0100-0000A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499" name="Picture 17" hidden="1">
          <a:extLst>
            <a:ext uri="{FF2B5EF4-FFF2-40B4-BE49-F238E27FC236}">
              <a16:creationId xmlns="" xmlns:a16="http://schemas.microsoft.com/office/drawing/2014/main" id="{00000000-0008-0000-0100-0000A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00" name="Picture 16" hidden="1">
          <a:extLst>
            <a:ext uri="{FF2B5EF4-FFF2-40B4-BE49-F238E27FC236}">
              <a16:creationId xmlns="" xmlns:a16="http://schemas.microsoft.com/office/drawing/2014/main" id="{00000000-0008-0000-0100-0000A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01" name="Picture 17" hidden="1">
          <a:extLst>
            <a:ext uri="{FF2B5EF4-FFF2-40B4-BE49-F238E27FC236}">
              <a16:creationId xmlns="" xmlns:a16="http://schemas.microsoft.com/office/drawing/2014/main" id="{00000000-0008-0000-0100-0000A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02" name="Picture 16" hidden="1">
          <a:extLst>
            <a:ext uri="{FF2B5EF4-FFF2-40B4-BE49-F238E27FC236}">
              <a16:creationId xmlns="" xmlns:a16="http://schemas.microsoft.com/office/drawing/2014/main" id="{00000000-0008-0000-0100-0000A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03" name="Picture 17" hidden="1">
          <a:extLst>
            <a:ext uri="{FF2B5EF4-FFF2-40B4-BE49-F238E27FC236}">
              <a16:creationId xmlns="" xmlns:a16="http://schemas.microsoft.com/office/drawing/2014/main" id="{00000000-0008-0000-0100-0000A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04" name="Picture 16" hidden="1">
          <a:extLst>
            <a:ext uri="{FF2B5EF4-FFF2-40B4-BE49-F238E27FC236}">
              <a16:creationId xmlns="" xmlns:a16="http://schemas.microsoft.com/office/drawing/2014/main" id="{00000000-0008-0000-0100-0000B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05" name="Picture 17" hidden="1">
          <a:extLst>
            <a:ext uri="{FF2B5EF4-FFF2-40B4-BE49-F238E27FC236}">
              <a16:creationId xmlns="" xmlns:a16="http://schemas.microsoft.com/office/drawing/2014/main" id="{00000000-0008-0000-0100-0000B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06" name="Picture 16" hidden="1">
          <a:extLst>
            <a:ext uri="{FF2B5EF4-FFF2-40B4-BE49-F238E27FC236}">
              <a16:creationId xmlns="" xmlns:a16="http://schemas.microsoft.com/office/drawing/2014/main" id="{00000000-0008-0000-0100-0000B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07" name="Picture 17" hidden="1">
          <a:extLst>
            <a:ext uri="{FF2B5EF4-FFF2-40B4-BE49-F238E27FC236}">
              <a16:creationId xmlns="" xmlns:a16="http://schemas.microsoft.com/office/drawing/2014/main" id="{00000000-0008-0000-0100-0000B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08" name="Picture 16" hidden="1">
          <a:extLst>
            <a:ext uri="{FF2B5EF4-FFF2-40B4-BE49-F238E27FC236}">
              <a16:creationId xmlns="" xmlns:a16="http://schemas.microsoft.com/office/drawing/2014/main" id="{00000000-0008-0000-0100-0000B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09" name="Picture 17" hidden="1">
          <a:extLst>
            <a:ext uri="{FF2B5EF4-FFF2-40B4-BE49-F238E27FC236}">
              <a16:creationId xmlns="" xmlns:a16="http://schemas.microsoft.com/office/drawing/2014/main" id="{00000000-0008-0000-0100-0000B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10" name="Picture 16" hidden="1">
          <a:extLst>
            <a:ext uri="{FF2B5EF4-FFF2-40B4-BE49-F238E27FC236}">
              <a16:creationId xmlns="" xmlns:a16="http://schemas.microsoft.com/office/drawing/2014/main" id="{00000000-0008-0000-0100-0000B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11" name="Picture 17" hidden="1">
          <a:extLst>
            <a:ext uri="{FF2B5EF4-FFF2-40B4-BE49-F238E27FC236}">
              <a16:creationId xmlns="" xmlns:a16="http://schemas.microsoft.com/office/drawing/2014/main" id="{00000000-0008-0000-0100-0000B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12" name="Picture 16" hidden="1">
          <a:extLst>
            <a:ext uri="{FF2B5EF4-FFF2-40B4-BE49-F238E27FC236}">
              <a16:creationId xmlns="" xmlns:a16="http://schemas.microsoft.com/office/drawing/2014/main" id="{00000000-0008-0000-0100-0000B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13" name="Picture 17" hidden="1">
          <a:extLst>
            <a:ext uri="{FF2B5EF4-FFF2-40B4-BE49-F238E27FC236}">
              <a16:creationId xmlns="" xmlns:a16="http://schemas.microsoft.com/office/drawing/2014/main" id="{00000000-0008-0000-0100-0000B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14" name="Picture 16" hidden="1">
          <a:extLst>
            <a:ext uri="{FF2B5EF4-FFF2-40B4-BE49-F238E27FC236}">
              <a16:creationId xmlns="" xmlns:a16="http://schemas.microsoft.com/office/drawing/2014/main" id="{00000000-0008-0000-0100-0000B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15" name="Picture 17" hidden="1">
          <a:extLst>
            <a:ext uri="{FF2B5EF4-FFF2-40B4-BE49-F238E27FC236}">
              <a16:creationId xmlns="" xmlns:a16="http://schemas.microsoft.com/office/drawing/2014/main" id="{00000000-0008-0000-0100-0000B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16" name="Picture 16" hidden="1">
          <a:extLst>
            <a:ext uri="{FF2B5EF4-FFF2-40B4-BE49-F238E27FC236}">
              <a16:creationId xmlns="" xmlns:a16="http://schemas.microsoft.com/office/drawing/2014/main" id="{00000000-0008-0000-0100-0000B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17" name="Picture 17" hidden="1">
          <a:extLst>
            <a:ext uri="{FF2B5EF4-FFF2-40B4-BE49-F238E27FC236}">
              <a16:creationId xmlns="" xmlns:a16="http://schemas.microsoft.com/office/drawing/2014/main" id="{00000000-0008-0000-0100-0000B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18" name="Picture 16" hidden="1">
          <a:extLst>
            <a:ext uri="{FF2B5EF4-FFF2-40B4-BE49-F238E27FC236}">
              <a16:creationId xmlns="" xmlns:a16="http://schemas.microsoft.com/office/drawing/2014/main" id="{00000000-0008-0000-0100-0000B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19" name="Picture 17" hidden="1">
          <a:extLst>
            <a:ext uri="{FF2B5EF4-FFF2-40B4-BE49-F238E27FC236}">
              <a16:creationId xmlns="" xmlns:a16="http://schemas.microsoft.com/office/drawing/2014/main" id="{00000000-0008-0000-0100-0000B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20" name="Picture 16" hidden="1">
          <a:extLst>
            <a:ext uri="{FF2B5EF4-FFF2-40B4-BE49-F238E27FC236}">
              <a16:creationId xmlns="" xmlns:a16="http://schemas.microsoft.com/office/drawing/2014/main" id="{00000000-0008-0000-0100-0000C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21" name="Picture 17" hidden="1">
          <a:extLst>
            <a:ext uri="{FF2B5EF4-FFF2-40B4-BE49-F238E27FC236}">
              <a16:creationId xmlns="" xmlns:a16="http://schemas.microsoft.com/office/drawing/2014/main" id="{00000000-0008-0000-0100-0000C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22" name="Picture 16" hidden="1">
          <a:extLst>
            <a:ext uri="{FF2B5EF4-FFF2-40B4-BE49-F238E27FC236}">
              <a16:creationId xmlns="" xmlns:a16="http://schemas.microsoft.com/office/drawing/2014/main" id="{00000000-0008-0000-0100-0000C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23" name="Picture 17" hidden="1">
          <a:extLst>
            <a:ext uri="{FF2B5EF4-FFF2-40B4-BE49-F238E27FC236}">
              <a16:creationId xmlns="" xmlns:a16="http://schemas.microsoft.com/office/drawing/2014/main" id="{00000000-0008-0000-0100-0000C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24" name="Picture 16" hidden="1">
          <a:extLst>
            <a:ext uri="{FF2B5EF4-FFF2-40B4-BE49-F238E27FC236}">
              <a16:creationId xmlns="" xmlns:a16="http://schemas.microsoft.com/office/drawing/2014/main" id="{00000000-0008-0000-0100-0000C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25" name="Picture 17" hidden="1">
          <a:extLst>
            <a:ext uri="{FF2B5EF4-FFF2-40B4-BE49-F238E27FC236}">
              <a16:creationId xmlns="" xmlns:a16="http://schemas.microsoft.com/office/drawing/2014/main" id="{00000000-0008-0000-0100-0000C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26" name="Picture 16" hidden="1">
          <a:extLst>
            <a:ext uri="{FF2B5EF4-FFF2-40B4-BE49-F238E27FC236}">
              <a16:creationId xmlns="" xmlns:a16="http://schemas.microsoft.com/office/drawing/2014/main" id="{00000000-0008-0000-0100-0000C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27" name="Picture 17" hidden="1">
          <a:extLst>
            <a:ext uri="{FF2B5EF4-FFF2-40B4-BE49-F238E27FC236}">
              <a16:creationId xmlns="" xmlns:a16="http://schemas.microsoft.com/office/drawing/2014/main" id="{00000000-0008-0000-0100-0000C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28" name="Picture 16" hidden="1">
          <a:extLst>
            <a:ext uri="{FF2B5EF4-FFF2-40B4-BE49-F238E27FC236}">
              <a16:creationId xmlns="" xmlns:a16="http://schemas.microsoft.com/office/drawing/2014/main" id="{00000000-0008-0000-0100-0000C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29" name="Picture 17" hidden="1">
          <a:extLst>
            <a:ext uri="{FF2B5EF4-FFF2-40B4-BE49-F238E27FC236}">
              <a16:creationId xmlns="" xmlns:a16="http://schemas.microsoft.com/office/drawing/2014/main" id="{00000000-0008-0000-0100-0000C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30" name="Picture 16" hidden="1">
          <a:extLst>
            <a:ext uri="{FF2B5EF4-FFF2-40B4-BE49-F238E27FC236}">
              <a16:creationId xmlns="" xmlns:a16="http://schemas.microsoft.com/office/drawing/2014/main" id="{00000000-0008-0000-0100-0000C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31" name="Picture 17" hidden="1">
          <a:extLst>
            <a:ext uri="{FF2B5EF4-FFF2-40B4-BE49-F238E27FC236}">
              <a16:creationId xmlns="" xmlns:a16="http://schemas.microsoft.com/office/drawing/2014/main" id="{00000000-0008-0000-0100-0000C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32" name="Picture 16" hidden="1">
          <a:extLst>
            <a:ext uri="{FF2B5EF4-FFF2-40B4-BE49-F238E27FC236}">
              <a16:creationId xmlns="" xmlns:a16="http://schemas.microsoft.com/office/drawing/2014/main" id="{00000000-0008-0000-0100-0000C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33" name="Picture 17" hidden="1">
          <a:extLst>
            <a:ext uri="{FF2B5EF4-FFF2-40B4-BE49-F238E27FC236}">
              <a16:creationId xmlns="" xmlns:a16="http://schemas.microsoft.com/office/drawing/2014/main" id="{00000000-0008-0000-0100-0000C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34" name="Picture 16" hidden="1">
          <a:extLst>
            <a:ext uri="{FF2B5EF4-FFF2-40B4-BE49-F238E27FC236}">
              <a16:creationId xmlns="" xmlns:a16="http://schemas.microsoft.com/office/drawing/2014/main" id="{00000000-0008-0000-0100-0000C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35" name="Picture 17" hidden="1">
          <a:extLst>
            <a:ext uri="{FF2B5EF4-FFF2-40B4-BE49-F238E27FC236}">
              <a16:creationId xmlns="" xmlns:a16="http://schemas.microsoft.com/office/drawing/2014/main" id="{00000000-0008-0000-0100-0000C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36" name="Picture 16" hidden="1">
          <a:extLst>
            <a:ext uri="{FF2B5EF4-FFF2-40B4-BE49-F238E27FC236}">
              <a16:creationId xmlns="" xmlns:a16="http://schemas.microsoft.com/office/drawing/2014/main" id="{00000000-0008-0000-0100-0000D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37" name="Picture 17" hidden="1">
          <a:extLst>
            <a:ext uri="{FF2B5EF4-FFF2-40B4-BE49-F238E27FC236}">
              <a16:creationId xmlns="" xmlns:a16="http://schemas.microsoft.com/office/drawing/2014/main" id="{00000000-0008-0000-0100-0000D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38" name="Picture 16" hidden="1">
          <a:extLst>
            <a:ext uri="{FF2B5EF4-FFF2-40B4-BE49-F238E27FC236}">
              <a16:creationId xmlns="" xmlns:a16="http://schemas.microsoft.com/office/drawing/2014/main" id="{00000000-0008-0000-0100-0000D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39" name="Picture 17" hidden="1">
          <a:extLst>
            <a:ext uri="{FF2B5EF4-FFF2-40B4-BE49-F238E27FC236}">
              <a16:creationId xmlns="" xmlns:a16="http://schemas.microsoft.com/office/drawing/2014/main" id="{00000000-0008-0000-0100-0000D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40" name="Picture 16" hidden="1">
          <a:extLst>
            <a:ext uri="{FF2B5EF4-FFF2-40B4-BE49-F238E27FC236}">
              <a16:creationId xmlns="" xmlns:a16="http://schemas.microsoft.com/office/drawing/2014/main" id="{00000000-0008-0000-0100-0000D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41" name="Picture 17" hidden="1">
          <a:extLst>
            <a:ext uri="{FF2B5EF4-FFF2-40B4-BE49-F238E27FC236}">
              <a16:creationId xmlns="" xmlns:a16="http://schemas.microsoft.com/office/drawing/2014/main" id="{00000000-0008-0000-0100-0000D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42" name="Picture 16" hidden="1">
          <a:extLst>
            <a:ext uri="{FF2B5EF4-FFF2-40B4-BE49-F238E27FC236}">
              <a16:creationId xmlns="" xmlns:a16="http://schemas.microsoft.com/office/drawing/2014/main" id="{00000000-0008-0000-0100-0000D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43" name="Picture 17" hidden="1">
          <a:extLst>
            <a:ext uri="{FF2B5EF4-FFF2-40B4-BE49-F238E27FC236}">
              <a16:creationId xmlns="" xmlns:a16="http://schemas.microsoft.com/office/drawing/2014/main" id="{00000000-0008-0000-0100-0000D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44" name="Picture 16" hidden="1">
          <a:extLst>
            <a:ext uri="{FF2B5EF4-FFF2-40B4-BE49-F238E27FC236}">
              <a16:creationId xmlns="" xmlns:a16="http://schemas.microsoft.com/office/drawing/2014/main" id="{00000000-0008-0000-0100-0000D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45" name="Picture 17" hidden="1">
          <a:extLst>
            <a:ext uri="{FF2B5EF4-FFF2-40B4-BE49-F238E27FC236}">
              <a16:creationId xmlns="" xmlns:a16="http://schemas.microsoft.com/office/drawing/2014/main" id="{00000000-0008-0000-0100-0000D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46" name="Picture 16" hidden="1">
          <a:extLst>
            <a:ext uri="{FF2B5EF4-FFF2-40B4-BE49-F238E27FC236}">
              <a16:creationId xmlns="" xmlns:a16="http://schemas.microsoft.com/office/drawing/2014/main" id="{00000000-0008-0000-0100-0000D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47" name="Picture 17" hidden="1">
          <a:extLst>
            <a:ext uri="{FF2B5EF4-FFF2-40B4-BE49-F238E27FC236}">
              <a16:creationId xmlns="" xmlns:a16="http://schemas.microsoft.com/office/drawing/2014/main" id="{00000000-0008-0000-0100-0000D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48" name="Picture 16" hidden="1">
          <a:extLst>
            <a:ext uri="{FF2B5EF4-FFF2-40B4-BE49-F238E27FC236}">
              <a16:creationId xmlns="" xmlns:a16="http://schemas.microsoft.com/office/drawing/2014/main" id="{00000000-0008-0000-0100-0000D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49" name="Picture 17" hidden="1">
          <a:extLst>
            <a:ext uri="{FF2B5EF4-FFF2-40B4-BE49-F238E27FC236}">
              <a16:creationId xmlns="" xmlns:a16="http://schemas.microsoft.com/office/drawing/2014/main" id="{00000000-0008-0000-0100-0000D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50" name="Picture 16" hidden="1">
          <a:extLst>
            <a:ext uri="{FF2B5EF4-FFF2-40B4-BE49-F238E27FC236}">
              <a16:creationId xmlns="" xmlns:a16="http://schemas.microsoft.com/office/drawing/2014/main" id="{00000000-0008-0000-0100-0000DE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51" name="Picture 17" hidden="1">
          <a:extLst>
            <a:ext uri="{FF2B5EF4-FFF2-40B4-BE49-F238E27FC236}">
              <a16:creationId xmlns="" xmlns:a16="http://schemas.microsoft.com/office/drawing/2014/main" id="{00000000-0008-0000-0100-0000DF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52" name="Picture 16" hidden="1">
          <a:extLst>
            <a:ext uri="{FF2B5EF4-FFF2-40B4-BE49-F238E27FC236}">
              <a16:creationId xmlns="" xmlns:a16="http://schemas.microsoft.com/office/drawing/2014/main" id="{00000000-0008-0000-0100-0000E0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53" name="Picture 17" hidden="1">
          <a:extLst>
            <a:ext uri="{FF2B5EF4-FFF2-40B4-BE49-F238E27FC236}">
              <a16:creationId xmlns="" xmlns:a16="http://schemas.microsoft.com/office/drawing/2014/main" id="{00000000-0008-0000-0100-0000E1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54" name="Picture 16" hidden="1">
          <a:extLst>
            <a:ext uri="{FF2B5EF4-FFF2-40B4-BE49-F238E27FC236}">
              <a16:creationId xmlns="" xmlns:a16="http://schemas.microsoft.com/office/drawing/2014/main" id="{00000000-0008-0000-0100-0000E2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55" name="Picture 17" hidden="1">
          <a:extLst>
            <a:ext uri="{FF2B5EF4-FFF2-40B4-BE49-F238E27FC236}">
              <a16:creationId xmlns="" xmlns:a16="http://schemas.microsoft.com/office/drawing/2014/main" id="{00000000-0008-0000-0100-0000E3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56" name="Picture 16" hidden="1">
          <a:extLst>
            <a:ext uri="{FF2B5EF4-FFF2-40B4-BE49-F238E27FC236}">
              <a16:creationId xmlns="" xmlns:a16="http://schemas.microsoft.com/office/drawing/2014/main" id="{00000000-0008-0000-0100-0000E4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57" name="Picture 17" hidden="1">
          <a:extLst>
            <a:ext uri="{FF2B5EF4-FFF2-40B4-BE49-F238E27FC236}">
              <a16:creationId xmlns="" xmlns:a16="http://schemas.microsoft.com/office/drawing/2014/main" id="{00000000-0008-0000-0100-0000E5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58" name="Picture 16" hidden="1">
          <a:extLst>
            <a:ext uri="{FF2B5EF4-FFF2-40B4-BE49-F238E27FC236}">
              <a16:creationId xmlns="" xmlns:a16="http://schemas.microsoft.com/office/drawing/2014/main" id="{00000000-0008-0000-0100-0000E6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59" name="Picture 17" hidden="1">
          <a:extLst>
            <a:ext uri="{FF2B5EF4-FFF2-40B4-BE49-F238E27FC236}">
              <a16:creationId xmlns="" xmlns:a16="http://schemas.microsoft.com/office/drawing/2014/main" id="{00000000-0008-0000-0100-0000E7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60" name="Picture 16" hidden="1">
          <a:extLst>
            <a:ext uri="{FF2B5EF4-FFF2-40B4-BE49-F238E27FC236}">
              <a16:creationId xmlns="" xmlns:a16="http://schemas.microsoft.com/office/drawing/2014/main" id="{00000000-0008-0000-0100-0000E8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61" name="Picture 17" hidden="1">
          <a:extLst>
            <a:ext uri="{FF2B5EF4-FFF2-40B4-BE49-F238E27FC236}">
              <a16:creationId xmlns="" xmlns:a16="http://schemas.microsoft.com/office/drawing/2014/main" id="{00000000-0008-0000-0100-0000E9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62" name="Picture 16" hidden="1">
          <a:extLst>
            <a:ext uri="{FF2B5EF4-FFF2-40B4-BE49-F238E27FC236}">
              <a16:creationId xmlns="" xmlns:a16="http://schemas.microsoft.com/office/drawing/2014/main" id="{00000000-0008-0000-0100-0000EA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63" name="Picture 17" hidden="1">
          <a:extLst>
            <a:ext uri="{FF2B5EF4-FFF2-40B4-BE49-F238E27FC236}">
              <a16:creationId xmlns="" xmlns:a16="http://schemas.microsoft.com/office/drawing/2014/main" id="{00000000-0008-0000-0100-0000EB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64" name="Picture 16" hidden="1">
          <a:extLst>
            <a:ext uri="{FF2B5EF4-FFF2-40B4-BE49-F238E27FC236}">
              <a16:creationId xmlns="" xmlns:a16="http://schemas.microsoft.com/office/drawing/2014/main" id="{00000000-0008-0000-0100-0000EC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113</xdr:row>
      <xdr:rowOff>0</xdr:rowOff>
    </xdr:from>
    <xdr:to>
      <xdr:col>13</xdr:col>
      <xdr:colOff>295275</xdr:colOff>
      <xdr:row>114</xdr:row>
      <xdr:rowOff>38100</xdr:rowOff>
    </xdr:to>
    <xdr:pic>
      <xdr:nvPicPr>
        <xdr:cNvPr id="3565" name="Picture 17" hidden="1">
          <a:extLst>
            <a:ext uri="{FF2B5EF4-FFF2-40B4-BE49-F238E27FC236}">
              <a16:creationId xmlns="" xmlns:a16="http://schemas.microsoft.com/office/drawing/2014/main" id="{00000000-0008-0000-0100-0000ED0D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588770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2</xdr:row>
      <xdr:rowOff>9525</xdr:rowOff>
    </xdr:from>
    <xdr:to>
      <xdr:col>0</xdr:col>
      <xdr:colOff>2266951</xdr:colOff>
      <xdr:row>4</xdr:row>
      <xdr:rowOff>47625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333375"/>
          <a:ext cx="1981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ianna\Desktop\MATERIALI%20LAVORO\Barometro\2020_III&#176;%20trim\Barometro%20VENEZI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vola 1. Trim"/>
      <sheetName val="Tavola 2. Anno"/>
      <sheetName val="Tavola 3. Confronto"/>
    </sheetNames>
    <sheetDataSet>
      <sheetData sheetId="0">
        <row r="29">
          <cell r="B29">
            <v>1788</v>
          </cell>
          <cell r="C29">
            <v>1497</v>
          </cell>
          <cell r="D29">
            <v>1007</v>
          </cell>
          <cell r="E29">
            <v>996</v>
          </cell>
          <cell r="F29">
            <v>1523</v>
          </cell>
          <cell r="G29">
            <v>1195</v>
          </cell>
          <cell r="H29">
            <v>994</v>
          </cell>
          <cell r="I29">
            <v>1089</v>
          </cell>
          <cell r="J29">
            <v>1536</v>
          </cell>
          <cell r="K29">
            <v>1500</v>
          </cell>
          <cell r="L29">
            <v>1049</v>
          </cell>
          <cell r="M29">
            <v>1169</v>
          </cell>
          <cell r="N29">
            <v>1492</v>
          </cell>
          <cell r="O29">
            <v>1359</v>
          </cell>
          <cell r="P29">
            <v>1019</v>
          </cell>
          <cell r="Q29">
            <v>957</v>
          </cell>
          <cell r="R29">
            <v>1640</v>
          </cell>
          <cell r="S29">
            <v>1337</v>
          </cell>
          <cell r="T29">
            <v>942</v>
          </cell>
          <cell r="U29">
            <v>985</v>
          </cell>
          <cell r="V29">
            <v>1414</v>
          </cell>
          <cell r="W29">
            <v>1319</v>
          </cell>
          <cell r="X29">
            <v>990</v>
          </cell>
          <cell r="Y29">
            <v>870</v>
          </cell>
          <cell r="Z29">
            <v>1406</v>
          </cell>
          <cell r="AA29">
            <v>1382</v>
          </cell>
          <cell r="AB29">
            <v>850</v>
          </cell>
          <cell r="AC29">
            <v>1052</v>
          </cell>
          <cell r="AD29">
            <v>1559</v>
          </cell>
          <cell r="AE29">
            <v>1186</v>
          </cell>
          <cell r="AF29">
            <v>936</v>
          </cell>
          <cell r="AG29">
            <v>1050</v>
          </cell>
          <cell r="AH29">
            <v>1489</v>
          </cell>
          <cell r="AI29">
            <v>1337</v>
          </cell>
          <cell r="AJ29">
            <v>893</v>
          </cell>
          <cell r="AK29">
            <v>910</v>
          </cell>
          <cell r="AL29">
            <v>1496</v>
          </cell>
          <cell r="AM29">
            <v>1158</v>
          </cell>
          <cell r="AN29">
            <v>832</v>
          </cell>
          <cell r="AO29">
            <v>865</v>
          </cell>
          <cell r="AP29">
            <v>1473</v>
          </cell>
          <cell r="AQ29">
            <v>1126</v>
          </cell>
          <cell r="AR29">
            <v>774</v>
          </cell>
          <cell r="AS29">
            <v>968</v>
          </cell>
        </row>
        <row r="33">
          <cell r="B33">
            <v>2358</v>
          </cell>
          <cell r="C33">
            <v>1207</v>
          </cell>
          <cell r="D33">
            <v>977</v>
          </cell>
          <cell r="E33">
            <v>1565</v>
          </cell>
          <cell r="F33">
            <v>2557</v>
          </cell>
          <cell r="G33">
            <v>1054</v>
          </cell>
          <cell r="H33">
            <v>806</v>
          </cell>
          <cell r="I33">
            <v>1432</v>
          </cell>
          <cell r="J33">
            <v>2169</v>
          </cell>
          <cell r="K33">
            <v>885</v>
          </cell>
          <cell r="L33">
            <v>1227</v>
          </cell>
          <cell r="M33">
            <v>1186</v>
          </cell>
          <cell r="N33">
            <v>1708</v>
          </cell>
          <cell r="O33">
            <v>879</v>
          </cell>
          <cell r="P33">
            <v>810</v>
          </cell>
          <cell r="Q33">
            <v>947</v>
          </cell>
          <cell r="R33">
            <v>2152</v>
          </cell>
          <cell r="S33">
            <v>1144</v>
          </cell>
          <cell r="T33">
            <v>1649</v>
          </cell>
          <cell r="U33">
            <v>1822</v>
          </cell>
          <cell r="V33">
            <v>2025</v>
          </cell>
          <cell r="W33">
            <v>1087</v>
          </cell>
          <cell r="X33">
            <v>875</v>
          </cell>
          <cell r="Y33">
            <v>1369</v>
          </cell>
          <cell r="Z33">
            <v>2049</v>
          </cell>
          <cell r="AA33">
            <v>967</v>
          </cell>
          <cell r="AB33">
            <v>761</v>
          </cell>
          <cell r="AC33">
            <v>1154</v>
          </cell>
          <cell r="AD33">
            <v>2036</v>
          </cell>
          <cell r="AE33">
            <v>711</v>
          </cell>
          <cell r="AF33">
            <v>742</v>
          </cell>
          <cell r="AG33">
            <v>1106</v>
          </cell>
          <cell r="AH33">
            <v>1737</v>
          </cell>
          <cell r="AI33">
            <v>747</v>
          </cell>
          <cell r="AJ33">
            <v>678</v>
          </cell>
          <cell r="AK33">
            <v>1018</v>
          </cell>
          <cell r="AL33">
            <v>1964</v>
          </cell>
          <cell r="AM33">
            <v>856</v>
          </cell>
          <cell r="AN33">
            <v>682</v>
          </cell>
          <cell r="AO33">
            <v>909</v>
          </cell>
          <cell r="AP33">
            <v>1868</v>
          </cell>
          <cell r="AQ33">
            <v>913</v>
          </cell>
          <cell r="AR33">
            <v>697</v>
          </cell>
          <cell r="AS33">
            <v>1056</v>
          </cell>
        </row>
        <row r="37">
          <cell r="F37">
            <v>2507</v>
          </cell>
          <cell r="G37">
            <v>916</v>
          </cell>
          <cell r="H37">
            <v>783</v>
          </cell>
          <cell r="I37">
            <v>1230</v>
          </cell>
          <cell r="J37">
            <v>2057</v>
          </cell>
          <cell r="K37">
            <v>844</v>
          </cell>
          <cell r="L37">
            <v>878</v>
          </cell>
          <cell r="M37">
            <v>1186</v>
          </cell>
          <cell r="N37">
            <v>1708</v>
          </cell>
          <cell r="O37">
            <v>879</v>
          </cell>
          <cell r="P37">
            <v>810</v>
          </cell>
          <cell r="Q37">
            <v>914</v>
          </cell>
          <cell r="R37">
            <v>2152</v>
          </cell>
          <cell r="S37">
            <v>967</v>
          </cell>
          <cell r="T37">
            <v>1649</v>
          </cell>
          <cell r="U37">
            <v>1822</v>
          </cell>
          <cell r="V37">
            <v>2026</v>
          </cell>
          <cell r="W37">
            <v>1087</v>
          </cell>
          <cell r="X37">
            <v>865</v>
          </cell>
          <cell r="Y37">
            <v>909</v>
          </cell>
          <cell r="Z37">
            <v>2049</v>
          </cell>
          <cell r="AA37">
            <v>967</v>
          </cell>
          <cell r="AB37">
            <v>758</v>
          </cell>
          <cell r="AC37">
            <v>1139</v>
          </cell>
          <cell r="AD37">
            <v>2036</v>
          </cell>
          <cell r="AE37">
            <v>711</v>
          </cell>
          <cell r="AF37">
            <v>674</v>
          </cell>
          <cell r="AG37">
            <v>1055</v>
          </cell>
          <cell r="AH37">
            <v>1736</v>
          </cell>
          <cell r="AI37">
            <v>747</v>
          </cell>
          <cell r="AJ37">
            <v>678</v>
          </cell>
          <cell r="AK37">
            <v>1015</v>
          </cell>
          <cell r="AL37">
            <v>1847</v>
          </cell>
          <cell r="AM37">
            <v>856</v>
          </cell>
          <cell r="AN37">
            <v>682</v>
          </cell>
          <cell r="AO37">
            <v>772</v>
          </cell>
          <cell r="AP37">
            <v>1866</v>
          </cell>
          <cell r="AQ37">
            <v>913</v>
          </cell>
          <cell r="AR37">
            <v>697</v>
          </cell>
          <cell r="AS37">
            <v>976</v>
          </cell>
        </row>
        <row r="57">
          <cell r="R57">
            <v>49</v>
          </cell>
          <cell r="S57">
            <v>59</v>
          </cell>
          <cell r="T57">
            <v>46</v>
          </cell>
          <cell r="U57">
            <v>61</v>
          </cell>
          <cell r="V57">
            <v>34</v>
          </cell>
          <cell r="W57">
            <v>45</v>
          </cell>
          <cell r="X57">
            <v>39</v>
          </cell>
          <cell r="Y57">
            <v>81</v>
          </cell>
          <cell r="Z57">
            <v>46</v>
          </cell>
          <cell r="AA57">
            <v>77</v>
          </cell>
          <cell r="AB57">
            <v>41</v>
          </cell>
          <cell r="AC57">
            <v>73</v>
          </cell>
          <cell r="AD57">
            <v>81</v>
          </cell>
          <cell r="AE57">
            <v>52</v>
          </cell>
          <cell r="AF57">
            <v>43</v>
          </cell>
          <cell r="AG57">
            <v>79</v>
          </cell>
          <cell r="AH57">
            <v>56</v>
          </cell>
          <cell r="AI57">
            <v>59</v>
          </cell>
          <cell r="AJ57">
            <v>36</v>
          </cell>
          <cell r="AK57">
            <v>37</v>
          </cell>
          <cell r="AL57">
            <v>48</v>
          </cell>
          <cell r="AM57">
            <v>53</v>
          </cell>
          <cell r="AN57">
            <v>40</v>
          </cell>
          <cell r="AO57">
            <v>50</v>
          </cell>
          <cell r="AP57">
            <v>38</v>
          </cell>
          <cell r="AQ57">
            <v>39</v>
          </cell>
          <cell r="AR57">
            <v>31</v>
          </cell>
          <cell r="AS57">
            <v>36</v>
          </cell>
        </row>
        <row r="60">
          <cell r="R60">
            <v>511</v>
          </cell>
          <cell r="S60">
            <v>233</v>
          </cell>
          <cell r="T60">
            <v>205</v>
          </cell>
          <cell r="U60">
            <v>433</v>
          </cell>
          <cell r="V60">
            <v>477</v>
          </cell>
          <cell r="W60">
            <v>241</v>
          </cell>
          <cell r="X60">
            <v>294</v>
          </cell>
          <cell r="Y60">
            <v>523</v>
          </cell>
          <cell r="Z60">
            <v>472</v>
          </cell>
          <cell r="AA60">
            <v>195</v>
          </cell>
          <cell r="AB60">
            <v>240</v>
          </cell>
          <cell r="AC60">
            <v>527</v>
          </cell>
          <cell r="AD60">
            <v>469</v>
          </cell>
          <cell r="AE60">
            <v>178</v>
          </cell>
          <cell r="AF60">
            <v>224</v>
          </cell>
          <cell r="AG60">
            <v>405</v>
          </cell>
          <cell r="AH60">
            <v>323</v>
          </cell>
          <cell r="AI60">
            <v>204</v>
          </cell>
          <cell r="AJ60">
            <v>204</v>
          </cell>
          <cell r="AK60">
            <v>440</v>
          </cell>
          <cell r="AL60">
            <v>394</v>
          </cell>
          <cell r="AM60">
            <v>201</v>
          </cell>
          <cell r="AN60">
            <v>224</v>
          </cell>
          <cell r="AO60">
            <v>352</v>
          </cell>
          <cell r="AP60">
            <v>465</v>
          </cell>
          <cell r="AQ60">
            <v>169</v>
          </cell>
          <cell r="AR60">
            <v>176</v>
          </cell>
          <cell r="AS60">
            <v>488</v>
          </cell>
        </row>
        <row r="66">
          <cell r="AT66">
            <v>362.96100000000001</v>
          </cell>
          <cell r="AU66">
            <v>1169.2529999999999</v>
          </cell>
          <cell r="AV66">
            <v>887.78</v>
          </cell>
          <cell r="AW66">
            <v>604.13699999999994</v>
          </cell>
        </row>
        <row r="118">
          <cell r="B118">
            <v>2.2629999999999999</v>
          </cell>
          <cell r="C118">
            <v>2.3279999999999998</v>
          </cell>
          <cell r="D118">
            <v>2.5619999999999998</v>
          </cell>
          <cell r="E118">
            <v>3.4009999999999998</v>
          </cell>
          <cell r="F118">
            <v>4.9860000000000007</v>
          </cell>
          <cell r="G118">
            <v>5.1590000000000007</v>
          </cell>
          <cell r="H118">
            <v>5.32</v>
          </cell>
          <cell r="I118">
            <v>6.2210000000000001</v>
          </cell>
          <cell r="J118">
            <v>4.6280000000000001</v>
          </cell>
          <cell r="K118">
            <v>6.282</v>
          </cell>
          <cell r="L118">
            <v>6.8109999999999999</v>
          </cell>
          <cell r="M118">
            <v>7.5749999999999993</v>
          </cell>
          <cell r="N118">
            <v>8.293000000000001</v>
          </cell>
          <cell r="O118">
            <v>6.5869999999999997</v>
          </cell>
          <cell r="P118">
            <v>7.673</v>
          </cell>
          <cell r="Q118">
            <v>6.2740000000000009</v>
          </cell>
          <cell r="R118">
            <v>6.3520000000000003</v>
          </cell>
          <cell r="S118">
            <v>6.851</v>
          </cell>
          <cell r="T118">
            <v>6.093</v>
          </cell>
          <cell r="U118">
            <v>6.0519999999999996</v>
          </cell>
          <cell r="V118">
            <v>6.0960000000000001</v>
          </cell>
          <cell r="W118">
            <v>6.9569999999999999</v>
          </cell>
          <cell r="X118">
            <v>7.452</v>
          </cell>
          <cell r="Y118">
            <v>7.9320000000000004</v>
          </cell>
          <cell r="Z118">
            <v>8.7349999999999994</v>
          </cell>
          <cell r="AA118">
            <v>8.5030000000000001</v>
          </cell>
          <cell r="AB118">
            <v>8.3440000000000012</v>
          </cell>
          <cell r="AC118">
            <v>8.2490000000000006</v>
          </cell>
          <cell r="AD118">
            <v>7.5430000000000001</v>
          </cell>
          <cell r="AE118">
            <v>6.9420000000000002</v>
          </cell>
          <cell r="AF118">
            <v>5.835</v>
          </cell>
          <cell r="AG118">
            <v>5.2520000000000007</v>
          </cell>
          <cell r="AH118">
            <v>4.4960000000000004</v>
          </cell>
          <cell r="AI118">
            <v>5.1680000000000001</v>
          </cell>
          <cell r="AJ118">
            <v>4.8960000000000008</v>
          </cell>
          <cell r="AK118">
            <v>5.7170000000000005</v>
          </cell>
          <cell r="AL118">
            <v>5.3849999999999998</v>
          </cell>
          <cell r="AM118">
            <v>4.5570000000000004</v>
          </cell>
          <cell r="AN118">
            <v>4.359</v>
          </cell>
          <cell r="AO118">
            <v>2.63</v>
          </cell>
          <cell r="AP118">
            <v>2.9619999999999997</v>
          </cell>
          <cell r="AQ118">
            <v>2.3690000000000002</v>
          </cell>
          <cell r="AR118">
            <v>2.6710000000000003</v>
          </cell>
          <cell r="AS118">
            <v>2.5520000000000005</v>
          </cell>
        </row>
        <row r="124">
          <cell r="B124">
            <v>1.7929999999999999</v>
          </cell>
          <cell r="C124">
            <v>1.91</v>
          </cell>
          <cell r="D124">
            <v>2.1110000000000002</v>
          </cell>
          <cell r="E124">
            <v>2.4669999999999996</v>
          </cell>
          <cell r="F124">
            <v>2.5020000000000002</v>
          </cell>
          <cell r="G124">
            <v>2.5299999999999998</v>
          </cell>
          <cell r="H124">
            <v>2.7290000000000001</v>
          </cell>
          <cell r="I124">
            <v>2.5059999999999998</v>
          </cell>
          <cell r="J124">
            <v>2.3780000000000001</v>
          </cell>
          <cell r="K124">
            <v>2.8159999999999998</v>
          </cell>
          <cell r="L124">
            <v>2.6390000000000002</v>
          </cell>
          <cell r="M124">
            <v>2.4939999999999998</v>
          </cell>
          <cell r="N124">
            <v>2.5380000000000003</v>
          </cell>
          <cell r="O124">
            <v>2.0949999999999998</v>
          </cell>
          <cell r="P124">
            <v>2.0870000000000002</v>
          </cell>
          <cell r="Q124">
            <v>2.0229999999999997</v>
          </cell>
          <cell r="R124">
            <v>2.1230000000000002</v>
          </cell>
          <cell r="S124">
            <v>2.202</v>
          </cell>
          <cell r="T124">
            <v>2.2909999999999999</v>
          </cell>
          <cell r="U124">
            <v>2.573</v>
          </cell>
          <cell r="V124">
            <v>2.64</v>
          </cell>
          <cell r="W124">
            <v>2.6619999999999999</v>
          </cell>
          <cell r="X124">
            <v>2.8200000000000003</v>
          </cell>
          <cell r="Y124">
            <v>2.657</v>
          </cell>
          <cell r="Z124">
            <v>2.464</v>
          </cell>
          <cell r="AA124">
            <v>2.2720000000000002</v>
          </cell>
          <cell r="AB124">
            <v>1.8759999999999999</v>
          </cell>
          <cell r="AC124">
            <v>1.9369999999999998</v>
          </cell>
          <cell r="AD124">
            <v>1.948</v>
          </cell>
          <cell r="AE124">
            <v>2.0789999999999997</v>
          </cell>
          <cell r="AF124">
            <v>2.081</v>
          </cell>
          <cell r="AG124">
            <v>2.3379999999999996</v>
          </cell>
          <cell r="AH124">
            <v>2.145</v>
          </cell>
          <cell r="AI124">
            <v>2.0710000000000002</v>
          </cell>
          <cell r="AJ124">
            <v>2.2030000000000003</v>
          </cell>
          <cell r="AK124">
            <v>1.675</v>
          </cell>
          <cell r="AL124">
            <v>1.7030000000000003</v>
          </cell>
          <cell r="AM124">
            <v>1.8460000000000001</v>
          </cell>
          <cell r="AN124">
            <v>1.623</v>
          </cell>
          <cell r="AO124">
            <v>1.5579999999999998</v>
          </cell>
          <cell r="AP124">
            <v>1.4510000000000003</v>
          </cell>
          <cell r="AQ124">
            <v>1.0350000000000001</v>
          </cell>
          <cell r="AR124">
            <v>0.8919999999999999</v>
          </cell>
          <cell r="AS124">
            <v>0.82200000000000006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H159"/>
  <sheetViews>
    <sheetView showGridLines="0" tabSelected="1" zoomScale="85" zoomScaleNormal="85" workbookViewId="0">
      <selection activeCell="A13" sqref="A13"/>
    </sheetView>
  </sheetViews>
  <sheetFormatPr defaultRowHeight="12" customHeight="1"/>
  <cols>
    <col min="1" max="1" width="44.7109375" style="85" customWidth="1"/>
    <col min="2" max="21" width="9.7109375" style="3" hidden="1" customWidth="1"/>
    <col min="22" max="22" width="12.7109375" style="3" hidden="1" customWidth="1"/>
    <col min="23" max="37" width="9.7109375" style="3" hidden="1" customWidth="1"/>
    <col min="38" max="39" width="10.7109375" style="3" hidden="1" customWidth="1"/>
    <col min="40" max="47" width="10.7109375" style="3" customWidth="1"/>
    <col min="48" max="49" width="9.7109375" style="3" customWidth="1"/>
    <col min="50" max="256" width="9.140625" style="3"/>
    <col min="257" max="257" width="44.7109375" style="3" customWidth="1"/>
    <col min="258" max="293" width="0" style="3" hidden="1" customWidth="1"/>
    <col min="294" max="303" width="10.7109375" style="3" customWidth="1"/>
    <col min="304" max="305" width="9.7109375" style="3" customWidth="1"/>
    <col min="306" max="512" width="9.140625" style="3"/>
    <col min="513" max="513" width="44.7109375" style="3" customWidth="1"/>
    <col min="514" max="549" width="0" style="3" hidden="1" customWidth="1"/>
    <col min="550" max="559" width="10.7109375" style="3" customWidth="1"/>
    <col min="560" max="561" width="9.7109375" style="3" customWidth="1"/>
    <col min="562" max="768" width="9.140625" style="3"/>
    <col min="769" max="769" width="44.7109375" style="3" customWidth="1"/>
    <col min="770" max="805" width="0" style="3" hidden="1" customWidth="1"/>
    <col min="806" max="815" width="10.7109375" style="3" customWidth="1"/>
    <col min="816" max="817" width="9.7109375" style="3" customWidth="1"/>
    <col min="818" max="1024" width="9.140625" style="3"/>
    <col min="1025" max="1025" width="44.7109375" style="3" customWidth="1"/>
    <col min="1026" max="1061" width="0" style="3" hidden="1" customWidth="1"/>
    <col min="1062" max="1071" width="10.7109375" style="3" customWidth="1"/>
    <col min="1072" max="1073" width="9.7109375" style="3" customWidth="1"/>
    <col min="1074" max="1280" width="9.140625" style="3"/>
    <col min="1281" max="1281" width="44.7109375" style="3" customWidth="1"/>
    <col min="1282" max="1317" width="0" style="3" hidden="1" customWidth="1"/>
    <col min="1318" max="1327" width="10.7109375" style="3" customWidth="1"/>
    <col min="1328" max="1329" width="9.7109375" style="3" customWidth="1"/>
    <col min="1330" max="1536" width="9.140625" style="3"/>
    <col min="1537" max="1537" width="44.7109375" style="3" customWidth="1"/>
    <col min="1538" max="1573" width="0" style="3" hidden="1" customWidth="1"/>
    <col min="1574" max="1583" width="10.7109375" style="3" customWidth="1"/>
    <col min="1584" max="1585" width="9.7109375" style="3" customWidth="1"/>
    <col min="1586" max="1792" width="9.140625" style="3"/>
    <col min="1793" max="1793" width="44.7109375" style="3" customWidth="1"/>
    <col min="1794" max="1829" width="0" style="3" hidden="1" customWidth="1"/>
    <col min="1830" max="1839" width="10.7109375" style="3" customWidth="1"/>
    <col min="1840" max="1841" width="9.7109375" style="3" customWidth="1"/>
    <col min="1842" max="2048" width="9.140625" style="3"/>
    <col min="2049" max="2049" width="44.7109375" style="3" customWidth="1"/>
    <col min="2050" max="2085" width="0" style="3" hidden="1" customWidth="1"/>
    <col min="2086" max="2095" width="10.7109375" style="3" customWidth="1"/>
    <col min="2096" max="2097" width="9.7109375" style="3" customWidth="1"/>
    <col min="2098" max="2304" width="9.140625" style="3"/>
    <col min="2305" max="2305" width="44.7109375" style="3" customWidth="1"/>
    <col min="2306" max="2341" width="0" style="3" hidden="1" customWidth="1"/>
    <col min="2342" max="2351" width="10.7109375" style="3" customWidth="1"/>
    <col min="2352" max="2353" width="9.7109375" style="3" customWidth="1"/>
    <col min="2354" max="2560" width="9.140625" style="3"/>
    <col min="2561" max="2561" width="44.7109375" style="3" customWidth="1"/>
    <col min="2562" max="2597" width="0" style="3" hidden="1" customWidth="1"/>
    <col min="2598" max="2607" width="10.7109375" style="3" customWidth="1"/>
    <col min="2608" max="2609" width="9.7109375" style="3" customWidth="1"/>
    <col min="2610" max="2816" width="9.140625" style="3"/>
    <col min="2817" max="2817" width="44.7109375" style="3" customWidth="1"/>
    <col min="2818" max="2853" width="0" style="3" hidden="1" customWidth="1"/>
    <col min="2854" max="2863" width="10.7109375" style="3" customWidth="1"/>
    <col min="2864" max="2865" width="9.7109375" style="3" customWidth="1"/>
    <col min="2866" max="3072" width="9.140625" style="3"/>
    <col min="3073" max="3073" width="44.7109375" style="3" customWidth="1"/>
    <col min="3074" max="3109" width="0" style="3" hidden="1" customWidth="1"/>
    <col min="3110" max="3119" width="10.7109375" style="3" customWidth="1"/>
    <col min="3120" max="3121" width="9.7109375" style="3" customWidth="1"/>
    <col min="3122" max="3328" width="9.140625" style="3"/>
    <col min="3329" max="3329" width="44.7109375" style="3" customWidth="1"/>
    <col min="3330" max="3365" width="0" style="3" hidden="1" customWidth="1"/>
    <col min="3366" max="3375" width="10.7109375" style="3" customWidth="1"/>
    <col min="3376" max="3377" width="9.7109375" style="3" customWidth="1"/>
    <col min="3378" max="3584" width="9.140625" style="3"/>
    <col min="3585" max="3585" width="44.7109375" style="3" customWidth="1"/>
    <col min="3586" max="3621" width="0" style="3" hidden="1" customWidth="1"/>
    <col min="3622" max="3631" width="10.7109375" style="3" customWidth="1"/>
    <col min="3632" max="3633" width="9.7109375" style="3" customWidth="1"/>
    <col min="3634" max="3840" width="9.140625" style="3"/>
    <col min="3841" max="3841" width="44.7109375" style="3" customWidth="1"/>
    <col min="3842" max="3877" width="0" style="3" hidden="1" customWidth="1"/>
    <col min="3878" max="3887" width="10.7109375" style="3" customWidth="1"/>
    <col min="3888" max="3889" width="9.7109375" style="3" customWidth="1"/>
    <col min="3890" max="4096" width="9.140625" style="3"/>
    <col min="4097" max="4097" width="44.7109375" style="3" customWidth="1"/>
    <col min="4098" max="4133" width="0" style="3" hidden="1" customWidth="1"/>
    <col min="4134" max="4143" width="10.7109375" style="3" customWidth="1"/>
    <col min="4144" max="4145" width="9.7109375" style="3" customWidth="1"/>
    <col min="4146" max="4352" width="9.140625" style="3"/>
    <col min="4353" max="4353" width="44.7109375" style="3" customWidth="1"/>
    <col min="4354" max="4389" width="0" style="3" hidden="1" customWidth="1"/>
    <col min="4390" max="4399" width="10.7109375" style="3" customWidth="1"/>
    <col min="4400" max="4401" width="9.7109375" style="3" customWidth="1"/>
    <col min="4402" max="4608" width="9.140625" style="3"/>
    <col min="4609" max="4609" width="44.7109375" style="3" customWidth="1"/>
    <col min="4610" max="4645" width="0" style="3" hidden="1" customWidth="1"/>
    <col min="4646" max="4655" width="10.7109375" style="3" customWidth="1"/>
    <col min="4656" max="4657" width="9.7109375" style="3" customWidth="1"/>
    <col min="4658" max="4864" width="9.140625" style="3"/>
    <col min="4865" max="4865" width="44.7109375" style="3" customWidth="1"/>
    <col min="4866" max="4901" width="0" style="3" hidden="1" customWidth="1"/>
    <col min="4902" max="4911" width="10.7109375" style="3" customWidth="1"/>
    <col min="4912" max="4913" width="9.7109375" style="3" customWidth="1"/>
    <col min="4914" max="5120" width="9.140625" style="3"/>
    <col min="5121" max="5121" width="44.7109375" style="3" customWidth="1"/>
    <col min="5122" max="5157" width="0" style="3" hidden="1" customWidth="1"/>
    <col min="5158" max="5167" width="10.7109375" style="3" customWidth="1"/>
    <col min="5168" max="5169" width="9.7109375" style="3" customWidth="1"/>
    <col min="5170" max="5376" width="9.140625" style="3"/>
    <col min="5377" max="5377" width="44.7109375" style="3" customWidth="1"/>
    <col min="5378" max="5413" width="0" style="3" hidden="1" customWidth="1"/>
    <col min="5414" max="5423" width="10.7109375" style="3" customWidth="1"/>
    <col min="5424" max="5425" width="9.7109375" style="3" customWidth="1"/>
    <col min="5426" max="5632" width="9.140625" style="3"/>
    <col min="5633" max="5633" width="44.7109375" style="3" customWidth="1"/>
    <col min="5634" max="5669" width="0" style="3" hidden="1" customWidth="1"/>
    <col min="5670" max="5679" width="10.7109375" style="3" customWidth="1"/>
    <col min="5680" max="5681" width="9.7109375" style="3" customWidth="1"/>
    <col min="5682" max="5888" width="9.140625" style="3"/>
    <col min="5889" max="5889" width="44.7109375" style="3" customWidth="1"/>
    <col min="5890" max="5925" width="0" style="3" hidden="1" customWidth="1"/>
    <col min="5926" max="5935" width="10.7109375" style="3" customWidth="1"/>
    <col min="5936" max="5937" width="9.7109375" style="3" customWidth="1"/>
    <col min="5938" max="6144" width="9.140625" style="3"/>
    <col min="6145" max="6145" width="44.7109375" style="3" customWidth="1"/>
    <col min="6146" max="6181" width="0" style="3" hidden="1" customWidth="1"/>
    <col min="6182" max="6191" width="10.7109375" style="3" customWidth="1"/>
    <col min="6192" max="6193" width="9.7109375" style="3" customWidth="1"/>
    <col min="6194" max="6400" width="9.140625" style="3"/>
    <col min="6401" max="6401" width="44.7109375" style="3" customWidth="1"/>
    <col min="6402" max="6437" width="0" style="3" hidden="1" customWidth="1"/>
    <col min="6438" max="6447" width="10.7109375" style="3" customWidth="1"/>
    <col min="6448" max="6449" width="9.7109375" style="3" customWidth="1"/>
    <col min="6450" max="6656" width="9.140625" style="3"/>
    <col min="6657" max="6657" width="44.7109375" style="3" customWidth="1"/>
    <col min="6658" max="6693" width="0" style="3" hidden="1" customWidth="1"/>
    <col min="6694" max="6703" width="10.7109375" style="3" customWidth="1"/>
    <col min="6704" max="6705" width="9.7109375" style="3" customWidth="1"/>
    <col min="6706" max="6912" width="9.140625" style="3"/>
    <col min="6913" max="6913" width="44.7109375" style="3" customWidth="1"/>
    <col min="6914" max="6949" width="0" style="3" hidden="1" customWidth="1"/>
    <col min="6950" max="6959" width="10.7109375" style="3" customWidth="1"/>
    <col min="6960" max="6961" width="9.7109375" style="3" customWidth="1"/>
    <col min="6962" max="7168" width="9.140625" style="3"/>
    <col min="7169" max="7169" width="44.7109375" style="3" customWidth="1"/>
    <col min="7170" max="7205" width="0" style="3" hidden="1" customWidth="1"/>
    <col min="7206" max="7215" width="10.7109375" style="3" customWidth="1"/>
    <col min="7216" max="7217" width="9.7109375" style="3" customWidth="1"/>
    <col min="7218" max="7424" width="9.140625" style="3"/>
    <col min="7425" max="7425" width="44.7109375" style="3" customWidth="1"/>
    <col min="7426" max="7461" width="0" style="3" hidden="1" customWidth="1"/>
    <col min="7462" max="7471" width="10.7109375" style="3" customWidth="1"/>
    <col min="7472" max="7473" width="9.7109375" style="3" customWidth="1"/>
    <col min="7474" max="7680" width="9.140625" style="3"/>
    <col min="7681" max="7681" width="44.7109375" style="3" customWidth="1"/>
    <col min="7682" max="7717" width="0" style="3" hidden="1" customWidth="1"/>
    <col min="7718" max="7727" width="10.7109375" style="3" customWidth="1"/>
    <col min="7728" max="7729" width="9.7109375" style="3" customWidth="1"/>
    <col min="7730" max="7936" width="9.140625" style="3"/>
    <col min="7937" max="7937" width="44.7109375" style="3" customWidth="1"/>
    <col min="7938" max="7973" width="0" style="3" hidden="1" customWidth="1"/>
    <col min="7974" max="7983" width="10.7109375" style="3" customWidth="1"/>
    <col min="7984" max="7985" width="9.7109375" style="3" customWidth="1"/>
    <col min="7986" max="8192" width="9.140625" style="3"/>
    <col min="8193" max="8193" width="44.7109375" style="3" customWidth="1"/>
    <col min="8194" max="8229" width="0" style="3" hidden="1" customWidth="1"/>
    <col min="8230" max="8239" width="10.7109375" style="3" customWidth="1"/>
    <col min="8240" max="8241" width="9.7109375" style="3" customWidth="1"/>
    <col min="8242" max="8448" width="9.140625" style="3"/>
    <col min="8449" max="8449" width="44.7109375" style="3" customWidth="1"/>
    <col min="8450" max="8485" width="0" style="3" hidden="1" customWidth="1"/>
    <col min="8486" max="8495" width="10.7109375" style="3" customWidth="1"/>
    <col min="8496" max="8497" width="9.7109375" style="3" customWidth="1"/>
    <col min="8498" max="8704" width="9.140625" style="3"/>
    <col min="8705" max="8705" width="44.7109375" style="3" customWidth="1"/>
    <col min="8706" max="8741" width="0" style="3" hidden="1" customWidth="1"/>
    <col min="8742" max="8751" width="10.7109375" style="3" customWidth="1"/>
    <col min="8752" max="8753" width="9.7109375" style="3" customWidth="1"/>
    <col min="8754" max="8960" width="9.140625" style="3"/>
    <col min="8961" max="8961" width="44.7109375" style="3" customWidth="1"/>
    <col min="8962" max="8997" width="0" style="3" hidden="1" customWidth="1"/>
    <col min="8998" max="9007" width="10.7109375" style="3" customWidth="1"/>
    <col min="9008" max="9009" width="9.7109375" style="3" customWidth="1"/>
    <col min="9010" max="9216" width="9.140625" style="3"/>
    <col min="9217" max="9217" width="44.7109375" style="3" customWidth="1"/>
    <col min="9218" max="9253" width="0" style="3" hidden="1" customWidth="1"/>
    <col min="9254" max="9263" width="10.7109375" style="3" customWidth="1"/>
    <col min="9264" max="9265" width="9.7109375" style="3" customWidth="1"/>
    <col min="9266" max="9472" width="9.140625" style="3"/>
    <col min="9473" max="9473" width="44.7109375" style="3" customWidth="1"/>
    <col min="9474" max="9509" width="0" style="3" hidden="1" customWidth="1"/>
    <col min="9510" max="9519" width="10.7109375" style="3" customWidth="1"/>
    <col min="9520" max="9521" width="9.7109375" style="3" customWidth="1"/>
    <col min="9522" max="9728" width="9.140625" style="3"/>
    <col min="9729" max="9729" width="44.7109375" style="3" customWidth="1"/>
    <col min="9730" max="9765" width="0" style="3" hidden="1" customWidth="1"/>
    <col min="9766" max="9775" width="10.7109375" style="3" customWidth="1"/>
    <col min="9776" max="9777" width="9.7109375" style="3" customWidth="1"/>
    <col min="9778" max="9984" width="9.140625" style="3"/>
    <col min="9985" max="9985" width="44.7109375" style="3" customWidth="1"/>
    <col min="9986" max="10021" width="0" style="3" hidden="1" customWidth="1"/>
    <col min="10022" max="10031" width="10.7109375" style="3" customWidth="1"/>
    <col min="10032" max="10033" width="9.7109375" style="3" customWidth="1"/>
    <col min="10034" max="10240" width="9.140625" style="3"/>
    <col min="10241" max="10241" width="44.7109375" style="3" customWidth="1"/>
    <col min="10242" max="10277" width="0" style="3" hidden="1" customWidth="1"/>
    <col min="10278" max="10287" width="10.7109375" style="3" customWidth="1"/>
    <col min="10288" max="10289" width="9.7109375" style="3" customWidth="1"/>
    <col min="10290" max="10496" width="9.140625" style="3"/>
    <col min="10497" max="10497" width="44.7109375" style="3" customWidth="1"/>
    <col min="10498" max="10533" width="0" style="3" hidden="1" customWidth="1"/>
    <col min="10534" max="10543" width="10.7109375" style="3" customWidth="1"/>
    <col min="10544" max="10545" width="9.7109375" style="3" customWidth="1"/>
    <col min="10546" max="10752" width="9.140625" style="3"/>
    <col min="10753" max="10753" width="44.7109375" style="3" customWidth="1"/>
    <col min="10754" max="10789" width="0" style="3" hidden="1" customWidth="1"/>
    <col min="10790" max="10799" width="10.7109375" style="3" customWidth="1"/>
    <col min="10800" max="10801" width="9.7109375" style="3" customWidth="1"/>
    <col min="10802" max="11008" width="9.140625" style="3"/>
    <col min="11009" max="11009" width="44.7109375" style="3" customWidth="1"/>
    <col min="11010" max="11045" width="0" style="3" hidden="1" customWidth="1"/>
    <col min="11046" max="11055" width="10.7109375" style="3" customWidth="1"/>
    <col min="11056" max="11057" width="9.7109375" style="3" customWidth="1"/>
    <col min="11058" max="11264" width="9.140625" style="3"/>
    <col min="11265" max="11265" width="44.7109375" style="3" customWidth="1"/>
    <col min="11266" max="11301" width="0" style="3" hidden="1" customWidth="1"/>
    <col min="11302" max="11311" width="10.7109375" style="3" customWidth="1"/>
    <col min="11312" max="11313" width="9.7109375" style="3" customWidth="1"/>
    <col min="11314" max="11520" width="9.140625" style="3"/>
    <col min="11521" max="11521" width="44.7109375" style="3" customWidth="1"/>
    <col min="11522" max="11557" width="0" style="3" hidden="1" customWidth="1"/>
    <col min="11558" max="11567" width="10.7109375" style="3" customWidth="1"/>
    <col min="11568" max="11569" width="9.7109375" style="3" customWidth="1"/>
    <col min="11570" max="11776" width="9.140625" style="3"/>
    <col min="11777" max="11777" width="44.7109375" style="3" customWidth="1"/>
    <col min="11778" max="11813" width="0" style="3" hidden="1" customWidth="1"/>
    <col min="11814" max="11823" width="10.7109375" style="3" customWidth="1"/>
    <col min="11824" max="11825" width="9.7109375" style="3" customWidth="1"/>
    <col min="11826" max="12032" width="9.140625" style="3"/>
    <col min="12033" max="12033" width="44.7109375" style="3" customWidth="1"/>
    <col min="12034" max="12069" width="0" style="3" hidden="1" customWidth="1"/>
    <col min="12070" max="12079" width="10.7109375" style="3" customWidth="1"/>
    <col min="12080" max="12081" width="9.7109375" style="3" customWidth="1"/>
    <col min="12082" max="12288" width="9.140625" style="3"/>
    <col min="12289" max="12289" width="44.7109375" style="3" customWidth="1"/>
    <col min="12290" max="12325" width="0" style="3" hidden="1" customWidth="1"/>
    <col min="12326" max="12335" width="10.7109375" style="3" customWidth="1"/>
    <col min="12336" max="12337" width="9.7109375" style="3" customWidth="1"/>
    <col min="12338" max="12544" width="9.140625" style="3"/>
    <col min="12545" max="12545" width="44.7109375" style="3" customWidth="1"/>
    <col min="12546" max="12581" width="0" style="3" hidden="1" customWidth="1"/>
    <col min="12582" max="12591" width="10.7109375" style="3" customWidth="1"/>
    <col min="12592" max="12593" width="9.7109375" style="3" customWidth="1"/>
    <col min="12594" max="12800" width="9.140625" style="3"/>
    <col min="12801" max="12801" width="44.7109375" style="3" customWidth="1"/>
    <col min="12802" max="12837" width="0" style="3" hidden="1" customWidth="1"/>
    <col min="12838" max="12847" width="10.7109375" style="3" customWidth="1"/>
    <col min="12848" max="12849" width="9.7109375" style="3" customWidth="1"/>
    <col min="12850" max="13056" width="9.140625" style="3"/>
    <col min="13057" max="13057" width="44.7109375" style="3" customWidth="1"/>
    <col min="13058" max="13093" width="0" style="3" hidden="1" customWidth="1"/>
    <col min="13094" max="13103" width="10.7109375" style="3" customWidth="1"/>
    <col min="13104" max="13105" width="9.7109375" style="3" customWidth="1"/>
    <col min="13106" max="13312" width="9.140625" style="3"/>
    <col min="13313" max="13313" width="44.7109375" style="3" customWidth="1"/>
    <col min="13314" max="13349" width="0" style="3" hidden="1" customWidth="1"/>
    <col min="13350" max="13359" width="10.7109375" style="3" customWidth="1"/>
    <col min="13360" max="13361" width="9.7109375" style="3" customWidth="1"/>
    <col min="13362" max="13568" width="9.140625" style="3"/>
    <col min="13569" max="13569" width="44.7109375" style="3" customWidth="1"/>
    <col min="13570" max="13605" width="0" style="3" hidden="1" customWidth="1"/>
    <col min="13606" max="13615" width="10.7109375" style="3" customWidth="1"/>
    <col min="13616" max="13617" width="9.7109375" style="3" customWidth="1"/>
    <col min="13618" max="13824" width="9.140625" style="3"/>
    <col min="13825" max="13825" width="44.7109375" style="3" customWidth="1"/>
    <col min="13826" max="13861" width="0" style="3" hidden="1" customWidth="1"/>
    <col min="13862" max="13871" width="10.7109375" style="3" customWidth="1"/>
    <col min="13872" max="13873" width="9.7109375" style="3" customWidth="1"/>
    <col min="13874" max="14080" width="9.140625" style="3"/>
    <col min="14081" max="14081" width="44.7109375" style="3" customWidth="1"/>
    <col min="14082" max="14117" width="0" style="3" hidden="1" customWidth="1"/>
    <col min="14118" max="14127" width="10.7109375" style="3" customWidth="1"/>
    <col min="14128" max="14129" width="9.7109375" style="3" customWidth="1"/>
    <col min="14130" max="14336" width="9.140625" style="3"/>
    <col min="14337" max="14337" width="44.7109375" style="3" customWidth="1"/>
    <col min="14338" max="14373" width="0" style="3" hidden="1" customWidth="1"/>
    <col min="14374" max="14383" width="10.7109375" style="3" customWidth="1"/>
    <col min="14384" max="14385" width="9.7109375" style="3" customWidth="1"/>
    <col min="14386" max="14592" width="9.140625" style="3"/>
    <col min="14593" max="14593" width="44.7109375" style="3" customWidth="1"/>
    <col min="14594" max="14629" width="0" style="3" hidden="1" customWidth="1"/>
    <col min="14630" max="14639" width="10.7109375" style="3" customWidth="1"/>
    <col min="14640" max="14641" width="9.7109375" style="3" customWidth="1"/>
    <col min="14642" max="14848" width="9.140625" style="3"/>
    <col min="14849" max="14849" width="44.7109375" style="3" customWidth="1"/>
    <col min="14850" max="14885" width="0" style="3" hidden="1" customWidth="1"/>
    <col min="14886" max="14895" width="10.7109375" style="3" customWidth="1"/>
    <col min="14896" max="14897" width="9.7109375" style="3" customWidth="1"/>
    <col min="14898" max="15104" width="9.140625" style="3"/>
    <col min="15105" max="15105" width="44.7109375" style="3" customWidth="1"/>
    <col min="15106" max="15141" width="0" style="3" hidden="1" customWidth="1"/>
    <col min="15142" max="15151" width="10.7109375" style="3" customWidth="1"/>
    <col min="15152" max="15153" width="9.7109375" style="3" customWidth="1"/>
    <col min="15154" max="15360" width="9.140625" style="3"/>
    <col min="15361" max="15361" width="44.7109375" style="3" customWidth="1"/>
    <col min="15362" max="15397" width="0" style="3" hidden="1" customWidth="1"/>
    <col min="15398" max="15407" width="10.7109375" style="3" customWidth="1"/>
    <col min="15408" max="15409" width="9.7109375" style="3" customWidth="1"/>
    <col min="15410" max="15616" width="9.140625" style="3"/>
    <col min="15617" max="15617" width="44.7109375" style="3" customWidth="1"/>
    <col min="15618" max="15653" width="0" style="3" hidden="1" customWidth="1"/>
    <col min="15654" max="15663" width="10.7109375" style="3" customWidth="1"/>
    <col min="15664" max="15665" width="9.7109375" style="3" customWidth="1"/>
    <col min="15666" max="15872" width="9.140625" style="3"/>
    <col min="15873" max="15873" width="44.7109375" style="3" customWidth="1"/>
    <col min="15874" max="15909" width="0" style="3" hidden="1" customWidth="1"/>
    <col min="15910" max="15919" width="10.7109375" style="3" customWidth="1"/>
    <col min="15920" max="15921" width="9.7109375" style="3" customWidth="1"/>
    <col min="15922" max="16128" width="9.140625" style="3"/>
    <col min="16129" max="16129" width="44.7109375" style="3" customWidth="1"/>
    <col min="16130" max="16165" width="0" style="3" hidden="1" customWidth="1"/>
    <col min="16166" max="16175" width="10.7109375" style="3" customWidth="1"/>
    <col min="16176" max="16177" width="9.7109375" style="3" customWidth="1"/>
    <col min="16178" max="16384" width="9.140625" style="3"/>
  </cols>
  <sheetData>
    <row r="1" spans="1:52" ht="13.9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52" ht="13.9" customHeight="1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</row>
    <row r="3" spans="1:52" ht="13.9" customHeight="1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</row>
    <row r="4" spans="1:52" ht="13.9" customHeight="1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</row>
    <row r="5" spans="1:52" ht="13.9" customHeight="1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</row>
    <row r="6" spans="1:52" ht="13.9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52" ht="13.9" customHeight="1">
      <c r="A7" s="5" t="s">
        <v>116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52" ht="13.9" customHeight="1" thickBot="1">
      <c r="A8" s="6"/>
      <c r="T8" s="7"/>
    </row>
    <row r="9" spans="1:52" ht="15.75" customHeight="1">
      <c r="A9" s="125" t="s">
        <v>1</v>
      </c>
      <c r="B9" s="122">
        <v>2008</v>
      </c>
      <c r="C9" s="122"/>
      <c r="D9" s="122"/>
      <c r="E9" s="122"/>
      <c r="F9" s="122">
        <v>2009</v>
      </c>
      <c r="G9" s="122"/>
      <c r="H9" s="122"/>
      <c r="I9" s="122"/>
      <c r="J9" s="122">
        <v>2010</v>
      </c>
      <c r="K9" s="127"/>
      <c r="L9" s="127"/>
      <c r="M9" s="127"/>
      <c r="N9" s="122">
        <v>2011</v>
      </c>
      <c r="O9" s="122"/>
      <c r="P9" s="122"/>
      <c r="Q9" s="122"/>
      <c r="R9" s="122">
        <v>2012</v>
      </c>
      <c r="S9" s="122"/>
      <c r="T9" s="122"/>
      <c r="U9" s="122"/>
      <c r="V9" s="128">
        <v>2013</v>
      </c>
      <c r="W9" s="128"/>
      <c r="X9" s="128"/>
      <c r="Y9" s="128"/>
      <c r="Z9" s="128">
        <v>2014</v>
      </c>
      <c r="AA9" s="128"/>
      <c r="AB9" s="128"/>
      <c r="AC9" s="128"/>
      <c r="AD9" s="128">
        <v>2015</v>
      </c>
      <c r="AE9" s="128"/>
      <c r="AF9" s="128"/>
      <c r="AG9" s="128"/>
      <c r="AH9" s="128">
        <v>2016</v>
      </c>
      <c r="AI9" s="128"/>
      <c r="AJ9" s="128"/>
      <c r="AK9" s="128"/>
      <c r="AL9" s="128">
        <v>2017</v>
      </c>
      <c r="AM9" s="128"/>
      <c r="AN9" s="128"/>
      <c r="AO9" s="128"/>
      <c r="AP9" s="128">
        <v>2018</v>
      </c>
      <c r="AQ9" s="128"/>
      <c r="AR9" s="128"/>
      <c r="AS9" s="8"/>
      <c r="AT9" s="122">
        <v>2019</v>
      </c>
      <c r="AU9" s="122"/>
      <c r="AV9" s="122"/>
      <c r="AW9" s="122"/>
      <c r="AX9" s="122">
        <v>2020</v>
      </c>
      <c r="AY9" s="122"/>
      <c r="AZ9" s="122"/>
    </row>
    <row r="10" spans="1:52" s="10" customFormat="1" ht="20.45" customHeight="1" thickBot="1">
      <c r="A10" s="126"/>
      <c r="B10" s="9" t="s">
        <v>2</v>
      </c>
      <c r="C10" s="9" t="s">
        <v>3</v>
      </c>
      <c r="D10" s="9" t="s">
        <v>4</v>
      </c>
      <c r="E10" s="9" t="s">
        <v>5</v>
      </c>
      <c r="F10" s="9" t="s">
        <v>2</v>
      </c>
      <c r="G10" s="9" t="s">
        <v>3</v>
      </c>
      <c r="H10" s="9" t="s">
        <v>4</v>
      </c>
      <c r="I10" s="9" t="s">
        <v>5</v>
      </c>
      <c r="J10" s="9" t="s">
        <v>2</v>
      </c>
      <c r="K10" s="9" t="s">
        <v>3</v>
      </c>
      <c r="L10" s="9" t="s">
        <v>4</v>
      </c>
      <c r="M10" s="9" t="s">
        <v>5</v>
      </c>
      <c r="N10" s="9" t="s">
        <v>2</v>
      </c>
      <c r="O10" s="9" t="s">
        <v>3</v>
      </c>
      <c r="P10" s="9" t="s">
        <v>4</v>
      </c>
      <c r="Q10" s="9" t="s">
        <v>5</v>
      </c>
      <c r="R10" s="9" t="s">
        <v>2</v>
      </c>
      <c r="S10" s="9" t="s">
        <v>3</v>
      </c>
      <c r="T10" s="9" t="s">
        <v>4</v>
      </c>
      <c r="U10" s="9" t="s">
        <v>5</v>
      </c>
      <c r="V10" s="9" t="s">
        <v>2</v>
      </c>
      <c r="W10" s="9" t="s">
        <v>3</v>
      </c>
      <c r="X10" s="9" t="s">
        <v>4</v>
      </c>
      <c r="Y10" s="9" t="s">
        <v>5</v>
      </c>
      <c r="Z10" s="9" t="s">
        <v>2</v>
      </c>
      <c r="AA10" s="9" t="s">
        <v>3</v>
      </c>
      <c r="AB10" s="9" t="s">
        <v>4</v>
      </c>
      <c r="AC10" s="9" t="s">
        <v>5</v>
      </c>
      <c r="AD10" s="9" t="s">
        <v>2</v>
      </c>
      <c r="AE10" s="9" t="s">
        <v>3</v>
      </c>
      <c r="AF10" s="9" t="s">
        <v>4</v>
      </c>
      <c r="AG10" s="9" t="s">
        <v>5</v>
      </c>
      <c r="AH10" s="9" t="s">
        <v>2</v>
      </c>
      <c r="AI10" s="9" t="s">
        <v>3</v>
      </c>
      <c r="AJ10" s="9" t="s">
        <v>4</v>
      </c>
      <c r="AK10" s="9" t="s">
        <v>5</v>
      </c>
      <c r="AL10" s="9" t="s">
        <v>2</v>
      </c>
      <c r="AM10" s="9" t="s">
        <v>3</v>
      </c>
      <c r="AN10" s="9" t="s">
        <v>4</v>
      </c>
      <c r="AO10" s="9" t="s">
        <v>5</v>
      </c>
      <c r="AP10" s="9" t="s">
        <v>2</v>
      </c>
      <c r="AQ10" s="9" t="s">
        <v>3</v>
      </c>
      <c r="AR10" s="9" t="s">
        <v>4</v>
      </c>
      <c r="AS10" s="9" t="s">
        <v>5</v>
      </c>
      <c r="AT10" s="9" t="s">
        <v>2</v>
      </c>
      <c r="AU10" s="9" t="s">
        <v>3</v>
      </c>
      <c r="AV10" s="9" t="s">
        <v>4</v>
      </c>
      <c r="AW10" s="9" t="s">
        <v>5</v>
      </c>
      <c r="AX10" s="9" t="s">
        <v>2</v>
      </c>
      <c r="AY10" s="9" t="s">
        <v>3</v>
      </c>
      <c r="AZ10" s="9" t="s">
        <v>4</v>
      </c>
    </row>
    <row r="11" spans="1:52" s="14" customFormat="1" ht="12.6" customHeight="1">
      <c r="A11" s="11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3"/>
      <c r="N11" s="13"/>
      <c r="O11" s="13"/>
      <c r="P11" s="12"/>
      <c r="Q11" s="12"/>
      <c r="R11" s="12"/>
      <c r="S11" s="13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3"/>
      <c r="AX11" s="13"/>
      <c r="AY11" s="13"/>
      <c r="AZ11" s="13"/>
    </row>
    <row r="12" spans="1:52" ht="12.6" customHeight="1">
      <c r="A12" s="15"/>
      <c r="L12" s="16"/>
      <c r="M12" s="16"/>
      <c r="N12" s="16"/>
      <c r="O12" s="16"/>
      <c r="S12" s="16"/>
      <c r="AO12" s="17"/>
    </row>
    <row r="13" spans="1:52" ht="12.6" customHeight="1">
      <c r="A13" s="18" t="s">
        <v>118</v>
      </c>
      <c r="B13" s="19">
        <v>100877</v>
      </c>
      <c r="C13" s="19">
        <v>101367</v>
      </c>
      <c r="D13" s="19">
        <v>101509</v>
      </c>
      <c r="E13" s="19">
        <v>101031</v>
      </c>
      <c r="F13" s="19">
        <v>99906</v>
      </c>
      <c r="G13" s="19">
        <v>100297</v>
      </c>
      <c r="H13" s="19">
        <v>100583</v>
      </c>
      <c r="I13" s="19">
        <v>100219</v>
      </c>
      <c r="J13" s="19">
        <v>99585</v>
      </c>
      <c r="K13" s="19">
        <v>100379</v>
      </c>
      <c r="L13" s="19">
        <v>100429</v>
      </c>
      <c r="M13" s="19">
        <v>100407</v>
      </c>
      <c r="N13" s="19">
        <v>100148</v>
      </c>
      <c r="O13" s="19">
        <v>100867</v>
      </c>
      <c r="P13" s="19">
        <v>101273</v>
      </c>
      <c r="Q13" s="19">
        <v>101212</v>
      </c>
      <c r="R13" s="19">
        <v>100667</v>
      </c>
      <c r="S13" s="19">
        <v>100984</v>
      </c>
      <c r="T13" s="19">
        <v>100233</v>
      </c>
      <c r="U13" s="19">
        <v>99257</v>
      </c>
      <c r="V13" s="19">
        <v>98533</v>
      </c>
      <c r="W13" s="19">
        <v>99072</v>
      </c>
      <c r="X13" s="19">
        <v>99255</v>
      </c>
      <c r="Y13" s="19">
        <v>98657</v>
      </c>
      <c r="Z13" s="19">
        <v>97959</v>
      </c>
      <c r="AA13" s="19">
        <v>98675</v>
      </c>
      <c r="AB13" s="19">
        <v>98943</v>
      </c>
      <c r="AC13" s="19">
        <v>98775</v>
      </c>
      <c r="AD13" s="19">
        <v>98157</v>
      </c>
      <c r="AE13" s="19">
        <v>98874</v>
      </c>
      <c r="AF13" s="19">
        <v>99225</v>
      </c>
      <c r="AG13" s="19">
        <v>99063</v>
      </c>
      <c r="AH13" s="19">
        <v>98827</v>
      </c>
      <c r="AI13" s="19">
        <v>99678</v>
      </c>
      <c r="AJ13" s="19">
        <v>99956</v>
      </c>
      <c r="AK13" s="19">
        <v>99832</v>
      </c>
      <c r="AL13" s="19">
        <v>99270</v>
      </c>
      <c r="AM13" s="19">
        <v>99856</v>
      </c>
      <c r="AN13" s="19">
        <v>100190</v>
      </c>
      <c r="AO13" s="19">
        <v>100179</v>
      </c>
      <c r="AP13" s="19">
        <v>99749</v>
      </c>
      <c r="AQ13" s="19">
        <v>100221</v>
      </c>
      <c r="AR13" s="19">
        <v>100419</v>
      </c>
      <c r="AS13" s="19">
        <v>100333</v>
      </c>
      <c r="AT13" s="19">
        <v>99826</v>
      </c>
      <c r="AU13" s="19">
        <v>100459</v>
      </c>
      <c r="AV13" s="19">
        <v>100766</v>
      </c>
      <c r="AW13" s="19">
        <v>100618</v>
      </c>
      <c r="AX13" s="19">
        <v>99999</v>
      </c>
      <c r="AY13" s="19">
        <v>100226</v>
      </c>
      <c r="AZ13" s="20">
        <v>100410</v>
      </c>
    </row>
    <row r="14" spans="1:52" ht="12.6" customHeight="1">
      <c r="A14" s="21" t="s">
        <v>7</v>
      </c>
      <c r="B14" s="22"/>
      <c r="C14" s="22"/>
      <c r="D14" s="22"/>
      <c r="E14" s="22"/>
      <c r="F14" s="22">
        <f t="shared" ref="F14:AZ14" si="0">F13/B13*100-100</f>
        <v>-0.96255836315512511</v>
      </c>
      <c r="G14" s="22">
        <f t="shared" si="0"/>
        <v>-1.055570353270781</v>
      </c>
      <c r="H14" s="22">
        <f t="shared" si="0"/>
        <v>-0.9122343831581361</v>
      </c>
      <c r="I14" s="22">
        <f t="shared" si="0"/>
        <v>-0.80371371163306549</v>
      </c>
      <c r="J14" s="22">
        <f t="shared" si="0"/>
        <v>-0.32130202390247575</v>
      </c>
      <c r="K14" s="22">
        <f t="shared" si="0"/>
        <v>8.175718117190911E-2</v>
      </c>
      <c r="L14" s="22">
        <f t="shared" si="0"/>
        <v>-0.1531073839515642</v>
      </c>
      <c r="M14" s="22">
        <f t="shared" si="0"/>
        <v>0.1875891796964595</v>
      </c>
      <c r="N14" s="22">
        <f t="shared" si="0"/>
        <v>0.56534618667470227</v>
      </c>
      <c r="O14" s="22">
        <f t="shared" si="0"/>
        <v>0.48615746321441122</v>
      </c>
      <c r="P14" s="22">
        <f t="shared" si="0"/>
        <v>0.84039470670822425</v>
      </c>
      <c r="Q14" s="22">
        <f t="shared" si="0"/>
        <v>0.80173693069207275</v>
      </c>
      <c r="R14" s="22">
        <f t="shared" si="0"/>
        <v>0.51823301513761066</v>
      </c>
      <c r="S14" s="22">
        <f t="shared" si="0"/>
        <v>0.11599432916614205</v>
      </c>
      <c r="T14" s="22">
        <f t="shared" si="0"/>
        <v>-1.0269272165335224</v>
      </c>
      <c r="U14" s="22">
        <f t="shared" si="0"/>
        <v>-1.9315891396277038</v>
      </c>
      <c r="V14" s="22">
        <f t="shared" si="0"/>
        <v>-2.1198605302631393</v>
      </c>
      <c r="W14" s="22">
        <f t="shared" si="0"/>
        <v>-1.8933692466133323</v>
      </c>
      <c r="X14" s="22">
        <f t="shared" si="0"/>
        <v>-0.97572655712190226</v>
      </c>
      <c r="Y14" s="22">
        <f t="shared" si="0"/>
        <v>-0.6044913708856825</v>
      </c>
      <c r="Z14" s="22">
        <f t="shared" si="0"/>
        <v>-0.58254594907289459</v>
      </c>
      <c r="AA14" s="22">
        <f t="shared" si="0"/>
        <v>-0.40071866925063659</v>
      </c>
      <c r="AB14" s="22">
        <f t="shared" si="0"/>
        <v>-0.31434184675835297</v>
      </c>
      <c r="AC14" s="22">
        <f t="shared" si="0"/>
        <v>0.11960631278064682</v>
      </c>
      <c r="AD14" s="22">
        <f t="shared" si="0"/>
        <v>0.20212537898510163</v>
      </c>
      <c r="AE14" s="22">
        <f t="shared" si="0"/>
        <v>0.20167215606790023</v>
      </c>
      <c r="AF14" s="22">
        <f t="shared" si="0"/>
        <v>0.28501258300232735</v>
      </c>
      <c r="AG14" s="22">
        <f t="shared" si="0"/>
        <v>0.29157175398633228</v>
      </c>
      <c r="AH14" s="22">
        <f t="shared" si="0"/>
        <v>0.6825799484499413</v>
      </c>
      <c r="AI14" s="22">
        <f t="shared" si="0"/>
        <v>0.8131561381151613</v>
      </c>
      <c r="AJ14" s="22">
        <f t="shared" si="0"/>
        <v>0.73670949861426038</v>
      </c>
      <c r="AK14" s="22">
        <f t="shared" si="0"/>
        <v>0.7762736844230318</v>
      </c>
      <c r="AL14" s="22">
        <f t="shared" si="0"/>
        <v>0.44825806712739791</v>
      </c>
      <c r="AM14" s="22">
        <f t="shared" si="0"/>
        <v>0.1785750115371485</v>
      </c>
      <c r="AN14" s="22">
        <f t="shared" si="0"/>
        <v>0.23410300532233919</v>
      </c>
      <c r="AO14" s="22">
        <f t="shared" si="0"/>
        <v>0.34758394102092893</v>
      </c>
      <c r="AP14" s="22">
        <f t="shared" si="0"/>
        <v>0.48252241361940662</v>
      </c>
      <c r="AQ14" s="22">
        <f t="shared" si="0"/>
        <v>0.36552635795545996</v>
      </c>
      <c r="AR14" s="22">
        <f t="shared" si="0"/>
        <v>0.22856572512226592</v>
      </c>
      <c r="AS14" s="22">
        <f t="shared" si="0"/>
        <v>0.15372483254974156</v>
      </c>
      <c r="AT14" s="22">
        <f t="shared" si="0"/>
        <v>7.719375632837E-2</v>
      </c>
      <c r="AU14" s="22">
        <f t="shared" si="0"/>
        <v>0.23747517985253808</v>
      </c>
      <c r="AV14" s="22">
        <f t="shared" si="0"/>
        <v>0.34555213654785177</v>
      </c>
      <c r="AW14" s="22">
        <f t="shared" si="0"/>
        <v>0.28405409984750918</v>
      </c>
      <c r="AX14" s="22">
        <f t="shared" si="0"/>
        <v>0.17330154468776016</v>
      </c>
      <c r="AY14" s="22">
        <f t="shared" si="0"/>
        <v>-0.23193541643854587</v>
      </c>
      <c r="AZ14" s="22">
        <f t="shared" si="0"/>
        <v>-0.35329376972391913</v>
      </c>
    </row>
    <row r="15" spans="1:52" ht="12.6" customHeight="1">
      <c r="A15" s="21" t="s">
        <v>8</v>
      </c>
      <c r="B15" s="22"/>
      <c r="C15" s="22">
        <f t="shared" ref="C15:AZ15" si="1">C13/B13*100-100</f>
        <v>0.4857400596766297</v>
      </c>
      <c r="D15" s="22">
        <f t="shared" si="1"/>
        <v>0.14008503753686341</v>
      </c>
      <c r="E15" s="22">
        <f t="shared" si="1"/>
        <v>-0.47089420642504365</v>
      </c>
      <c r="F15" s="22">
        <f t="shared" si="1"/>
        <v>-1.1135196127921176</v>
      </c>
      <c r="G15" s="22">
        <f t="shared" si="1"/>
        <v>0.39136788581267012</v>
      </c>
      <c r="H15" s="22">
        <f t="shared" si="1"/>
        <v>0.28515309530693855</v>
      </c>
      <c r="I15" s="22">
        <f t="shared" si="1"/>
        <v>-0.36189018024914787</v>
      </c>
      <c r="J15" s="22">
        <f t="shared" si="1"/>
        <v>-0.63261457408275135</v>
      </c>
      <c r="K15" s="22">
        <f t="shared" si="1"/>
        <v>0.79730883165134969</v>
      </c>
      <c r="L15" s="22">
        <f t="shared" si="1"/>
        <v>4.9811215493278382E-2</v>
      </c>
      <c r="M15" s="22">
        <f t="shared" si="1"/>
        <v>-2.1906023160639165E-2</v>
      </c>
      <c r="N15" s="22">
        <f t="shared" si="1"/>
        <v>-0.25795014291831819</v>
      </c>
      <c r="O15" s="22">
        <f t="shared" si="1"/>
        <v>0.71793745257021158</v>
      </c>
      <c r="P15" s="22">
        <f t="shared" si="1"/>
        <v>0.40251023625171456</v>
      </c>
      <c r="Q15" s="22">
        <f t="shared" si="1"/>
        <v>-6.0233230969757301E-2</v>
      </c>
      <c r="R15" s="22">
        <f t="shared" si="1"/>
        <v>-0.53847369877088624</v>
      </c>
      <c r="S15" s="22">
        <f t="shared" si="1"/>
        <v>0.31489961953768386</v>
      </c>
      <c r="T15" s="22">
        <f t="shared" si="1"/>
        <v>-0.74368216747207327</v>
      </c>
      <c r="U15" s="22">
        <f t="shared" si="1"/>
        <v>-0.97373120628934373</v>
      </c>
      <c r="V15" s="22">
        <f t="shared" si="1"/>
        <v>-0.72941958753538927</v>
      </c>
      <c r="W15" s="22">
        <f t="shared" si="1"/>
        <v>0.54702485461723427</v>
      </c>
      <c r="X15" s="22">
        <f t="shared" si="1"/>
        <v>0.18471414728682589</v>
      </c>
      <c r="Y15" s="22">
        <f t="shared" si="1"/>
        <v>-0.60248853962016824</v>
      </c>
      <c r="Z15" s="22">
        <f t="shared" si="1"/>
        <v>-0.707501748482116</v>
      </c>
      <c r="AA15" s="22">
        <f t="shared" si="1"/>
        <v>0.73091803713798242</v>
      </c>
      <c r="AB15" s="22">
        <f t="shared" si="1"/>
        <v>0.27159868254369712</v>
      </c>
      <c r="AC15" s="22">
        <f t="shared" si="1"/>
        <v>-0.16979473029927306</v>
      </c>
      <c r="AD15" s="22">
        <f t="shared" si="1"/>
        <v>-0.62566438876233121</v>
      </c>
      <c r="AE15" s="22">
        <f t="shared" si="1"/>
        <v>0.73046242244568305</v>
      </c>
      <c r="AF15" s="22">
        <f t="shared" si="1"/>
        <v>0.35499726925176844</v>
      </c>
      <c r="AG15" s="22">
        <f t="shared" si="1"/>
        <v>-0.16326530612245449</v>
      </c>
      <c r="AH15" s="22">
        <f t="shared" si="1"/>
        <v>-0.23823223605180033</v>
      </c>
      <c r="AI15" s="22">
        <f t="shared" si="1"/>
        <v>0.86110071134406496</v>
      </c>
      <c r="AJ15" s="22">
        <f t="shared" si="1"/>
        <v>0.27889805172655713</v>
      </c>
      <c r="AK15" s="22">
        <f t="shared" si="1"/>
        <v>-0.12405458401696023</v>
      </c>
      <c r="AL15" s="22">
        <f t="shared" si="1"/>
        <v>-0.56294574885808402</v>
      </c>
      <c r="AM15" s="22">
        <f t="shared" si="1"/>
        <v>0.59030925758034414</v>
      </c>
      <c r="AN15" s="22">
        <f t="shared" si="1"/>
        <v>0.33448165358116455</v>
      </c>
      <c r="AO15" s="22">
        <f t="shared" si="1"/>
        <v>-1.0979139634699209E-2</v>
      </c>
      <c r="AP15" s="22">
        <f t="shared" si="1"/>
        <v>-0.4292316753012102</v>
      </c>
      <c r="AQ15" s="22">
        <f t="shared" si="1"/>
        <v>0.47318770112983088</v>
      </c>
      <c r="AR15" s="22">
        <f t="shared" si="1"/>
        <v>0.19756338491932013</v>
      </c>
      <c r="AS15" s="22">
        <f t="shared" si="1"/>
        <v>-8.5641163524826425E-2</v>
      </c>
      <c r="AT15" s="22">
        <f t="shared" si="1"/>
        <v>-0.5053172934129293</v>
      </c>
      <c r="AU15" s="22">
        <f t="shared" si="1"/>
        <v>0.63410333981126143</v>
      </c>
      <c r="AV15" s="22">
        <f t="shared" si="1"/>
        <v>0.30559730835464904</v>
      </c>
      <c r="AW15" s="22">
        <f t="shared" si="1"/>
        <v>-0.14687493797509887</v>
      </c>
      <c r="AX15" s="22">
        <f t="shared" si="1"/>
        <v>-0.61519807589100139</v>
      </c>
      <c r="AY15" s="22">
        <f t="shared" si="1"/>
        <v>0.22700227002270879</v>
      </c>
      <c r="AZ15" s="22">
        <f t="shared" si="1"/>
        <v>0.18358509767924147</v>
      </c>
    </row>
    <row r="16" spans="1:52" ht="6" customHeight="1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5"/>
      <c r="O16" s="24"/>
      <c r="P16" s="26"/>
      <c r="Q16" s="24"/>
      <c r="R16" s="24"/>
      <c r="S16" s="24"/>
      <c r="T16" s="24"/>
      <c r="U16" s="24"/>
      <c r="V16" s="24"/>
      <c r="W16" s="24"/>
      <c r="X16" s="24"/>
      <c r="Y16" s="24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7"/>
      <c r="AO16" s="28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9"/>
    </row>
    <row r="17" spans="1:52" ht="12.6" customHeight="1">
      <c r="A17" s="30" t="s">
        <v>9</v>
      </c>
      <c r="B17" s="31">
        <v>80615</v>
      </c>
      <c r="C17" s="31">
        <v>80896</v>
      </c>
      <c r="D17" s="31">
        <v>80938</v>
      </c>
      <c r="E17" s="31">
        <v>80372</v>
      </c>
      <c r="F17" s="31">
        <v>79362</v>
      </c>
      <c r="G17" s="31">
        <v>79523</v>
      </c>
      <c r="H17" s="31">
        <v>79716</v>
      </c>
      <c r="I17" s="31">
        <v>79383</v>
      </c>
      <c r="J17" s="31">
        <v>78764</v>
      </c>
      <c r="K17" s="31">
        <v>79360</v>
      </c>
      <c r="L17" s="31">
        <v>79195</v>
      </c>
      <c r="M17" s="31">
        <v>79190</v>
      </c>
      <c r="N17" s="31">
        <v>78994</v>
      </c>
      <c r="O17" s="31">
        <v>79489</v>
      </c>
      <c r="P17" s="31">
        <v>79704</v>
      </c>
      <c r="Q17" s="31">
        <v>79725</v>
      </c>
      <c r="R17" s="31">
        <v>79232</v>
      </c>
      <c r="S17" s="31">
        <v>79439</v>
      </c>
      <c r="T17" s="31">
        <v>78749</v>
      </c>
      <c r="U17" s="31">
        <v>77921</v>
      </c>
      <c r="V17" s="31">
        <v>77290</v>
      </c>
      <c r="W17" s="31">
        <v>77524</v>
      </c>
      <c r="X17" s="31">
        <v>77647</v>
      </c>
      <c r="Y17" s="31">
        <v>77157</v>
      </c>
      <c r="Z17" s="31">
        <v>76532</v>
      </c>
      <c r="AA17" s="31">
        <v>76951</v>
      </c>
      <c r="AB17" s="31">
        <v>77046</v>
      </c>
      <c r="AC17" s="31">
        <v>76954</v>
      </c>
      <c r="AD17" s="31">
        <v>76482</v>
      </c>
      <c r="AE17" s="31">
        <v>76963</v>
      </c>
      <c r="AF17" s="31">
        <v>77166</v>
      </c>
      <c r="AG17" s="31">
        <v>77119</v>
      </c>
      <c r="AH17" s="31">
        <v>76885</v>
      </c>
      <c r="AI17" s="31">
        <v>77488</v>
      </c>
      <c r="AJ17" s="31">
        <v>77709</v>
      </c>
      <c r="AK17" s="31">
        <v>77615</v>
      </c>
      <c r="AL17" s="31">
        <v>77161</v>
      </c>
      <c r="AM17" s="31">
        <v>77473</v>
      </c>
      <c r="AN17" s="31">
        <v>77632</v>
      </c>
      <c r="AO17" s="31">
        <v>77601</v>
      </c>
      <c r="AP17" s="31">
        <v>77218</v>
      </c>
      <c r="AQ17" s="31">
        <v>77444</v>
      </c>
      <c r="AR17" s="31">
        <v>77534</v>
      </c>
      <c r="AS17" s="31">
        <v>77449</v>
      </c>
      <c r="AT17" s="31">
        <v>77052</v>
      </c>
      <c r="AU17" s="31">
        <v>77428</v>
      </c>
      <c r="AV17" s="31">
        <v>77601</v>
      </c>
      <c r="AW17" s="31">
        <v>77514</v>
      </c>
      <c r="AX17" s="31">
        <v>77001</v>
      </c>
      <c r="AY17" s="31">
        <v>77144</v>
      </c>
      <c r="AZ17" s="32">
        <v>77273</v>
      </c>
    </row>
    <row r="18" spans="1:52" ht="12.6" customHeight="1">
      <c r="A18" s="21" t="s">
        <v>7</v>
      </c>
      <c r="B18" s="22"/>
      <c r="C18" s="22"/>
      <c r="D18" s="22"/>
      <c r="E18" s="22"/>
      <c r="F18" s="22">
        <f t="shared" ref="F18:AZ18" si="2">F17/B17*100-100</f>
        <v>-1.5543013086894604</v>
      </c>
      <c r="G18" s="22">
        <f t="shared" si="2"/>
        <v>-1.6972409018987378</v>
      </c>
      <c r="H18" s="22">
        <f t="shared" si="2"/>
        <v>-1.5097976228718153</v>
      </c>
      <c r="I18" s="22">
        <f t="shared" si="2"/>
        <v>-1.2305280445926456</v>
      </c>
      <c r="J18" s="22">
        <f t="shared" si="2"/>
        <v>-0.75350923615836507</v>
      </c>
      <c r="K18" s="22">
        <f t="shared" si="2"/>
        <v>-0.20497214642304584</v>
      </c>
      <c r="L18" s="22">
        <f t="shared" si="2"/>
        <v>-0.6535701741181299</v>
      </c>
      <c r="M18" s="22">
        <f t="shared" si="2"/>
        <v>-0.24312510235189677</v>
      </c>
      <c r="N18" s="22">
        <f t="shared" si="2"/>
        <v>0.29201157889391993</v>
      </c>
      <c r="O18" s="22">
        <f t="shared" si="2"/>
        <v>0.16255040322580783</v>
      </c>
      <c r="P18" s="22">
        <f t="shared" si="2"/>
        <v>0.64271734326662511</v>
      </c>
      <c r="Q18" s="22">
        <f t="shared" si="2"/>
        <v>0.67559035231721509</v>
      </c>
      <c r="R18" s="22">
        <f t="shared" si="2"/>
        <v>0.30128870547130759</v>
      </c>
      <c r="S18" s="22">
        <f t="shared" si="2"/>
        <v>-6.2901785152661205E-2</v>
      </c>
      <c r="T18" s="22">
        <f t="shared" si="2"/>
        <v>-1.1981832781290791</v>
      </c>
      <c r="U18" s="22">
        <f t="shared" si="2"/>
        <v>-2.2627783004076463</v>
      </c>
      <c r="V18" s="22">
        <f t="shared" si="2"/>
        <v>-2.4510298869143838</v>
      </c>
      <c r="W18" s="22">
        <f t="shared" si="2"/>
        <v>-2.4106547161973424</v>
      </c>
      <c r="X18" s="22">
        <f t="shared" si="2"/>
        <v>-1.3993828493060221</v>
      </c>
      <c r="Y18" s="22">
        <f t="shared" si="2"/>
        <v>-0.98048022997650719</v>
      </c>
      <c r="Z18" s="22">
        <f t="shared" si="2"/>
        <v>-0.98072195626861003</v>
      </c>
      <c r="AA18" s="22">
        <f t="shared" si="2"/>
        <v>-0.73912594809348775</v>
      </c>
      <c r="AB18" s="22">
        <f t="shared" si="2"/>
        <v>-0.7740157378907071</v>
      </c>
      <c r="AC18" s="22">
        <f t="shared" si="2"/>
        <v>-0.26309991316406922</v>
      </c>
      <c r="AD18" s="22">
        <f t="shared" si="2"/>
        <v>-6.5332148643705068E-2</v>
      </c>
      <c r="AE18" s="22">
        <f t="shared" si="2"/>
        <v>1.5594339254846545E-2</v>
      </c>
      <c r="AF18" s="22">
        <f t="shared" si="2"/>
        <v>0.15575110972665129</v>
      </c>
      <c r="AG18" s="22">
        <f t="shared" si="2"/>
        <v>0.2144138056501248</v>
      </c>
      <c r="AH18" s="22">
        <f t="shared" si="2"/>
        <v>0.52692136711907267</v>
      </c>
      <c r="AI18" s="22">
        <f t="shared" si="2"/>
        <v>0.68214596624352453</v>
      </c>
      <c r="AJ18" s="22">
        <f t="shared" si="2"/>
        <v>0.70367778555322502</v>
      </c>
      <c r="AK18" s="22">
        <f t="shared" si="2"/>
        <v>0.64316186672546394</v>
      </c>
      <c r="AL18" s="22">
        <f t="shared" si="2"/>
        <v>0.35897769395852208</v>
      </c>
      <c r="AM18" s="22">
        <f t="shared" si="2"/>
        <v>-1.9357836052037669E-2</v>
      </c>
      <c r="AN18" s="22">
        <f t="shared" si="2"/>
        <v>-9.9087621768390477E-2</v>
      </c>
      <c r="AO18" s="22">
        <f t="shared" si="2"/>
        <v>-1.8037750434842792E-2</v>
      </c>
      <c r="AP18" s="22">
        <f t="shared" si="2"/>
        <v>7.3871515402856858E-2</v>
      </c>
      <c r="AQ18" s="22">
        <f t="shared" si="2"/>
        <v>-3.7432395802412088E-2</v>
      </c>
      <c r="AR18" s="22">
        <f t="shared" si="2"/>
        <v>-0.12623660346248755</v>
      </c>
      <c r="AS18" s="22">
        <f t="shared" si="2"/>
        <v>-0.19587376451333682</v>
      </c>
      <c r="AT18" s="22">
        <f t="shared" si="2"/>
        <v>-0.21497578284855479</v>
      </c>
      <c r="AU18" s="22">
        <f t="shared" si="2"/>
        <v>-2.0660089871398668E-2</v>
      </c>
      <c r="AV18" s="22">
        <f t="shared" si="2"/>
        <v>8.6413702375736534E-2</v>
      </c>
      <c r="AW18" s="22">
        <f t="shared" si="2"/>
        <v>8.392619659389311E-2</v>
      </c>
      <c r="AX18" s="22">
        <f t="shared" si="2"/>
        <v>-6.6189067123502809E-2</v>
      </c>
      <c r="AY18" s="22">
        <f t="shared" si="2"/>
        <v>-0.36679237485147098</v>
      </c>
      <c r="AZ18" s="22">
        <f t="shared" si="2"/>
        <v>-0.4226749655287847</v>
      </c>
    </row>
    <row r="19" spans="1:52" ht="12.6" customHeight="1">
      <c r="A19" s="21" t="s">
        <v>8</v>
      </c>
      <c r="B19" s="22"/>
      <c r="C19" s="22">
        <f t="shared" ref="C19:AZ19" si="3">C17/B17*100-100</f>
        <v>0.34857036531663255</v>
      </c>
      <c r="D19" s="22">
        <f t="shared" si="3"/>
        <v>5.1918512658218674E-2</v>
      </c>
      <c r="E19" s="22">
        <f t="shared" si="3"/>
        <v>-0.69930069930069294</v>
      </c>
      <c r="F19" s="22">
        <f t="shared" si="3"/>
        <v>-1.2566565470561954</v>
      </c>
      <c r="G19" s="22">
        <f t="shared" si="3"/>
        <v>0.20286787127341199</v>
      </c>
      <c r="H19" s="22">
        <f t="shared" si="3"/>
        <v>0.24269708134754353</v>
      </c>
      <c r="I19" s="22">
        <f t="shared" si="3"/>
        <v>-0.41773295197953075</v>
      </c>
      <c r="J19" s="22">
        <f t="shared" si="3"/>
        <v>-0.77976392930476379</v>
      </c>
      <c r="K19" s="22">
        <f t="shared" si="3"/>
        <v>0.75669087400336821</v>
      </c>
      <c r="L19" s="22">
        <f t="shared" si="3"/>
        <v>-0.20791330645161565</v>
      </c>
      <c r="M19" s="22">
        <f t="shared" si="3"/>
        <v>-6.3135298945695695E-3</v>
      </c>
      <c r="N19" s="22">
        <f t="shared" si="3"/>
        <v>-0.24750599823209996</v>
      </c>
      <c r="O19" s="22">
        <f t="shared" si="3"/>
        <v>0.62662987062307707</v>
      </c>
      <c r="P19" s="22">
        <f t="shared" si="3"/>
        <v>0.27047767615644602</v>
      </c>
      <c r="Q19" s="22">
        <f t="shared" si="3"/>
        <v>2.6347485697073125E-2</v>
      </c>
      <c r="R19" s="22">
        <f t="shared" si="3"/>
        <v>-0.6183756663530886</v>
      </c>
      <c r="S19" s="22">
        <f t="shared" si="3"/>
        <v>0.26125807754442576</v>
      </c>
      <c r="T19" s="22">
        <f t="shared" si="3"/>
        <v>-0.86859099434786913</v>
      </c>
      <c r="U19" s="22">
        <f t="shared" si="3"/>
        <v>-1.0514419230720335</v>
      </c>
      <c r="V19" s="22">
        <f t="shared" si="3"/>
        <v>-0.80979453549106495</v>
      </c>
      <c r="W19" s="22">
        <f t="shared" si="3"/>
        <v>0.30275585457368948</v>
      </c>
      <c r="X19" s="22">
        <f t="shared" si="3"/>
        <v>0.15866054383157291</v>
      </c>
      <c r="Y19" s="22">
        <f t="shared" si="3"/>
        <v>-0.63106108413718687</v>
      </c>
      <c r="Z19" s="22">
        <f t="shared" si="3"/>
        <v>-0.81003667846080418</v>
      </c>
      <c r="AA19" s="22">
        <f t="shared" si="3"/>
        <v>0.54748340563423881</v>
      </c>
      <c r="AB19" s="22">
        <f t="shared" si="3"/>
        <v>0.12345518576756831</v>
      </c>
      <c r="AC19" s="22">
        <f t="shared" si="3"/>
        <v>-0.1194091841237821</v>
      </c>
      <c r="AD19" s="22">
        <f t="shared" si="3"/>
        <v>-0.61335343192037328</v>
      </c>
      <c r="AE19" s="22">
        <f t="shared" si="3"/>
        <v>0.62890614785177945</v>
      </c>
      <c r="AF19" s="22">
        <f t="shared" si="3"/>
        <v>0.2637631069474935</v>
      </c>
      <c r="AG19" s="22">
        <f t="shared" si="3"/>
        <v>-6.0907653629840297E-2</v>
      </c>
      <c r="AH19" s="22">
        <f t="shared" si="3"/>
        <v>-0.30342717099547656</v>
      </c>
      <c r="AI19" s="22">
        <f t="shared" si="3"/>
        <v>0.78428822267022724</v>
      </c>
      <c r="AJ19" s="22">
        <f t="shared" si="3"/>
        <v>0.28520545116663243</v>
      </c>
      <c r="AK19" s="22">
        <f t="shared" si="3"/>
        <v>-0.12096410969128613</v>
      </c>
      <c r="AL19" s="22">
        <f t="shared" si="3"/>
        <v>-0.58493847838690272</v>
      </c>
      <c r="AM19" s="22">
        <f t="shared" si="3"/>
        <v>0.40434934746829754</v>
      </c>
      <c r="AN19" s="22">
        <f t="shared" si="3"/>
        <v>0.20523279077873724</v>
      </c>
      <c r="AO19" s="22">
        <f t="shared" si="3"/>
        <v>-3.9931986809563114E-2</v>
      </c>
      <c r="AP19" s="22">
        <f t="shared" si="3"/>
        <v>-0.49355034084612726</v>
      </c>
      <c r="AQ19" s="22">
        <f t="shared" si="3"/>
        <v>0.29267787303477633</v>
      </c>
      <c r="AR19" s="22">
        <f t="shared" si="3"/>
        <v>0.11621300552657488</v>
      </c>
      <c r="AS19" s="22">
        <f t="shared" si="3"/>
        <v>-0.10962932390951607</v>
      </c>
      <c r="AT19" s="22">
        <f t="shared" si="3"/>
        <v>-0.51259538535035176</v>
      </c>
      <c r="AU19" s="22">
        <f t="shared" si="3"/>
        <v>0.48798214193013223</v>
      </c>
      <c r="AV19" s="22">
        <f t="shared" si="3"/>
        <v>0.22343338327219442</v>
      </c>
      <c r="AW19" s="22">
        <f t="shared" si="3"/>
        <v>-0.11211195732013834</v>
      </c>
      <c r="AX19" s="22">
        <f t="shared" si="3"/>
        <v>-0.66181593002553996</v>
      </c>
      <c r="AY19" s="22">
        <f t="shared" si="3"/>
        <v>0.18571187387178156</v>
      </c>
      <c r="AZ19" s="22">
        <f t="shared" si="3"/>
        <v>0.16721974489266245</v>
      </c>
    </row>
    <row r="20" spans="1:52" s="35" customFormat="1" ht="7.5" customHeight="1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4"/>
    </row>
    <row r="21" spans="1:52" s="35" customFormat="1" ht="12.6" customHeight="1">
      <c r="A21" s="18" t="s">
        <v>119</v>
      </c>
      <c r="B21" s="19">
        <v>91453</v>
      </c>
      <c r="C21" s="19">
        <v>92014</v>
      </c>
      <c r="D21" s="19">
        <v>92215</v>
      </c>
      <c r="E21" s="19">
        <v>91774</v>
      </c>
      <c r="F21" s="19">
        <v>90872</v>
      </c>
      <c r="G21" s="19">
        <v>91239</v>
      </c>
      <c r="H21" s="19">
        <v>91446</v>
      </c>
      <c r="I21" s="19">
        <v>90849</v>
      </c>
      <c r="J21" s="19">
        <v>90152</v>
      </c>
      <c r="K21" s="19">
        <v>90824</v>
      </c>
      <c r="L21" s="19">
        <v>90857</v>
      </c>
      <c r="M21" s="19">
        <v>90596</v>
      </c>
      <c r="N21" s="19">
        <v>90193</v>
      </c>
      <c r="O21" s="19">
        <v>90870</v>
      </c>
      <c r="P21" s="19">
        <v>91247</v>
      </c>
      <c r="Q21" s="19">
        <v>90998</v>
      </c>
      <c r="R21" s="19">
        <v>90314</v>
      </c>
      <c r="S21" s="19">
        <v>90950</v>
      </c>
      <c r="T21" s="19">
        <v>90454</v>
      </c>
      <c r="U21" s="19">
        <v>89544</v>
      </c>
      <c r="V21" s="19">
        <v>88666</v>
      </c>
      <c r="W21" s="19">
        <v>89197</v>
      </c>
      <c r="X21" s="19">
        <v>89298</v>
      </c>
      <c r="Y21" s="19">
        <v>88865</v>
      </c>
      <c r="Z21" s="19">
        <v>88228</v>
      </c>
      <c r="AA21" s="19">
        <v>89100</v>
      </c>
      <c r="AB21" s="19">
        <v>89357</v>
      </c>
      <c r="AC21" s="19">
        <v>88938</v>
      </c>
      <c r="AD21" s="19">
        <v>88453</v>
      </c>
      <c r="AE21" s="19">
        <v>89117</v>
      </c>
      <c r="AF21" s="19">
        <v>89391</v>
      </c>
      <c r="AG21" s="19">
        <v>89065</v>
      </c>
      <c r="AH21" s="19">
        <v>88819</v>
      </c>
      <c r="AI21" s="19">
        <v>89706</v>
      </c>
      <c r="AJ21" s="19">
        <v>89933</v>
      </c>
      <c r="AK21" s="19">
        <v>89537</v>
      </c>
      <c r="AL21" s="19">
        <v>89131</v>
      </c>
      <c r="AM21" s="19">
        <v>89805</v>
      </c>
      <c r="AN21" s="19">
        <v>90156</v>
      </c>
      <c r="AO21" s="19">
        <v>89956</v>
      </c>
      <c r="AP21" s="19">
        <v>89466</v>
      </c>
      <c r="AQ21" s="19">
        <v>90113</v>
      </c>
      <c r="AR21" s="19">
        <v>90242</v>
      </c>
      <c r="AS21" s="19">
        <v>90031</v>
      </c>
      <c r="AT21" s="19">
        <v>89624</v>
      </c>
      <c r="AU21" s="19">
        <v>90275</v>
      </c>
      <c r="AV21" s="19">
        <v>90448</v>
      </c>
      <c r="AW21" s="19">
        <v>90074</v>
      </c>
      <c r="AX21" s="19">
        <v>89498</v>
      </c>
      <c r="AY21" s="19">
        <v>89905</v>
      </c>
      <c r="AZ21" s="20">
        <v>90010</v>
      </c>
    </row>
    <row r="22" spans="1:52" s="35" customFormat="1" ht="12.6" customHeight="1">
      <c r="A22" s="21" t="s">
        <v>7</v>
      </c>
      <c r="B22" s="22"/>
      <c r="C22" s="22"/>
      <c r="D22" s="22"/>
      <c r="E22" s="22"/>
      <c r="F22" s="22">
        <f>F21/B21*100-100</f>
        <v>-0.63529900604682155</v>
      </c>
      <c r="G22" s="22">
        <f t="shared" ref="G22:AZ22" si="4">G21/C21*100-100</f>
        <v>-0.84226313387092944</v>
      </c>
      <c r="H22" s="22">
        <f t="shared" si="4"/>
        <v>-0.83392072873176915</v>
      </c>
      <c r="I22" s="22">
        <f t="shared" si="4"/>
        <v>-1.0079107372458367</v>
      </c>
      <c r="J22" s="22">
        <f t="shared" si="4"/>
        <v>-0.79232326789330898</v>
      </c>
      <c r="K22" s="22">
        <f t="shared" si="4"/>
        <v>-0.45484935170266283</v>
      </c>
      <c r="L22" s="22">
        <f t="shared" si="4"/>
        <v>-0.64409596920586409</v>
      </c>
      <c r="M22" s="22">
        <f t="shared" si="4"/>
        <v>-0.27848407797553421</v>
      </c>
      <c r="N22" s="22">
        <f t="shared" si="4"/>
        <v>4.5478747005063269E-2</v>
      </c>
      <c r="O22" s="22">
        <f t="shared" si="4"/>
        <v>5.0647405971986359E-2</v>
      </c>
      <c r="P22" s="22">
        <f t="shared" si="4"/>
        <v>0.42924595793390097</v>
      </c>
      <c r="Q22" s="22">
        <f t="shared" si="4"/>
        <v>0.44372819992052825</v>
      </c>
      <c r="R22" s="22">
        <f t="shared" si="4"/>
        <v>0.13415675274134742</v>
      </c>
      <c r="S22" s="22">
        <f t="shared" si="4"/>
        <v>8.8037856278205595E-2</v>
      </c>
      <c r="T22" s="22">
        <f t="shared" si="4"/>
        <v>-0.86906966804387764</v>
      </c>
      <c r="U22" s="22">
        <f t="shared" si="4"/>
        <v>-1.5978373151058207</v>
      </c>
      <c r="V22" s="22">
        <f t="shared" si="4"/>
        <v>-1.8247447793254565</v>
      </c>
      <c r="W22" s="22">
        <f t="shared" si="4"/>
        <v>-1.9274326553051111</v>
      </c>
      <c r="X22" s="22">
        <f t="shared" si="4"/>
        <v>-1.2779976562672744</v>
      </c>
      <c r="Y22" s="22">
        <f t="shared" si="4"/>
        <v>-0.75828642901814192</v>
      </c>
      <c r="Z22" s="22">
        <f t="shared" si="4"/>
        <v>-0.49398867660659107</v>
      </c>
      <c r="AA22" s="22">
        <f t="shared" si="4"/>
        <v>-0.1087480520645272</v>
      </c>
      <c r="AB22" s="22">
        <f t="shared" si="4"/>
        <v>6.6070908642970494E-2</v>
      </c>
      <c r="AC22" s="22">
        <f t="shared" si="4"/>
        <v>8.2147077026959892E-2</v>
      </c>
      <c r="AD22" s="22">
        <f t="shared" si="4"/>
        <v>0.25502108174275406</v>
      </c>
      <c r="AE22" s="22">
        <f t="shared" si="4"/>
        <v>1.9079685746348218E-2</v>
      </c>
      <c r="AF22" s="22">
        <f t="shared" si="4"/>
        <v>3.8049621182452142E-2</v>
      </c>
      <c r="AG22" s="22">
        <f t="shared" si="4"/>
        <v>0.14279610515191621</v>
      </c>
      <c r="AH22" s="22">
        <f t="shared" si="4"/>
        <v>0.41377906911014861</v>
      </c>
      <c r="AI22" s="22">
        <f t="shared" si="4"/>
        <v>0.66092889123288501</v>
      </c>
      <c r="AJ22" s="22">
        <f t="shared" si="4"/>
        <v>0.60632502153461587</v>
      </c>
      <c r="AK22" s="22">
        <f t="shared" si="4"/>
        <v>0.52995003649020589</v>
      </c>
      <c r="AL22" s="22">
        <f t="shared" si="4"/>
        <v>0.35127619090509654</v>
      </c>
      <c r="AM22" s="22">
        <f t="shared" si="4"/>
        <v>0.11036051100261091</v>
      </c>
      <c r="AN22" s="22">
        <f t="shared" si="4"/>
        <v>0.24796237198802373</v>
      </c>
      <c r="AO22" s="22">
        <f t="shared" si="4"/>
        <v>0.46796296503121937</v>
      </c>
      <c r="AP22" s="22">
        <f t="shared" si="4"/>
        <v>0.3758512750894738</v>
      </c>
      <c r="AQ22" s="22">
        <f t="shared" si="4"/>
        <v>0.34296531373531991</v>
      </c>
      <c r="AR22" s="22">
        <f t="shared" si="4"/>
        <v>9.5390212520513273E-2</v>
      </c>
      <c r="AS22" s="22">
        <f t="shared" si="4"/>
        <v>8.337409400152751E-2</v>
      </c>
      <c r="AT22" s="22">
        <f t="shared" si="4"/>
        <v>0.17660340240985306</v>
      </c>
      <c r="AU22" s="22">
        <f t="shared" si="4"/>
        <v>0.17977428339972334</v>
      </c>
      <c r="AV22" s="22">
        <f t="shared" si="4"/>
        <v>0.22827508255578266</v>
      </c>
      <c r="AW22" s="22">
        <f t="shared" si="4"/>
        <v>4.7761326654153891E-2</v>
      </c>
      <c r="AX22" s="22">
        <f t="shared" si="4"/>
        <v>-0.14058734267607065</v>
      </c>
      <c r="AY22" s="22">
        <f t="shared" si="4"/>
        <v>-0.40985876488507245</v>
      </c>
      <c r="AZ22" s="22">
        <f t="shared" si="4"/>
        <v>-0.48425614717848475</v>
      </c>
    </row>
    <row r="23" spans="1:52" s="35" customFormat="1" ht="12.6" customHeight="1">
      <c r="A23" s="21" t="s">
        <v>8</v>
      </c>
      <c r="B23" s="22"/>
      <c r="C23" s="22">
        <f t="shared" ref="C23:AZ23" si="5">C21/B21*100-100</f>
        <v>0.61342984921215304</v>
      </c>
      <c r="D23" s="22">
        <f t="shared" si="5"/>
        <v>0.2184450192361993</v>
      </c>
      <c r="E23" s="22">
        <f t="shared" si="5"/>
        <v>-0.47823022284877936</v>
      </c>
      <c r="F23" s="22">
        <f t="shared" si="5"/>
        <v>-0.98284917296838614</v>
      </c>
      <c r="G23" s="22">
        <f t="shared" si="5"/>
        <v>0.4038647768289394</v>
      </c>
      <c r="H23" s="22">
        <f t="shared" si="5"/>
        <v>0.22687666458422484</v>
      </c>
      <c r="I23" s="22">
        <f t="shared" si="5"/>
        <v>-0.65284430155500672</v>
      </c>
      <c r="J23" s="22">
        <f t="shared" si="5"/>
        <v>-0.76720712390890355</v>
      </c>
      <c r="K23" s="22">
        <f t="shared" si="5"/>
        <v>0.74540775579021101</v>
      </c>
      <c r="L23" s="22">
        <f t="shared" si="5"/>
        <v>3.6334008632081805E-2</v>
      </c>
      <c r="M23" s="22">
        <f t="shared" si="5"/>
        <v>-0.28726460261729869</v>
      </c>
      <c r="N23" s="22">
        <f t="shared" si="5"/>
        <v>-0.44483200141286261</v>
      </c>
      <c r="O23" s="22">
        <f t="shared" si="5"/>
        <v>0.75061257525528902</v>
      </c>
      <c r="P23" s="22">
        <f t="shared" si="5"/>
        <v>0.41487839771102131</v>
      </c>
      <c r="Q23" s="22">
        <f t="shared" si="5"/>
        <v>-0.27288568391288948</v>
      </c>
      <c r="R23" s="22">
        <f t="shared" si="5"/>
        <v>-0.75166487175542329</v>
      </c>
      <c r="S23" s="22">
        <f t="shared" si="5"/>
        <v>0.70420975706977629</v>
      </c>
      <c r="T23" s="22">
        <f t="shared" si="5"/>
        <v>-0.54535459043430023</v>
      </c>
      <c r="U23" s="22">
        <f t="shared" si="5"/>
        <v>-1.0060362173038158</v>
      </c>
      <c r="V23" s="22">
        <f t="shared" si="5"/>
        <v>-0.98052354149915288</v>
      </c>
      <c r="W23" s="22">
        <f t="shared" si="5"/>
        <v>0.59887668328333632</v>
      </c>
      <c r="X23" s="22">
        <f t="shared" si="5"/>
        <v>0.11323250781975958</v>
      </c>
      <c r="Y23" s="22">
        <f t="shared" si="5"/>
        <v>-0.48489327868485077</v>
      </c>
      <c r="Z23" s="22">
        <f t="shared" si="5"/>
        <v>-0.71681764474203646</v>
      </c>
      <c r="AA23" s="22">
        <f t="shared" si="5"/>
        <v>0.98834837013193066</v>
      </c>
      <c r="AB23" s="22">
        <f t="shared" si="5"/>
        <v>0.28843995510661102</v>
      </c>
      <c r="AC23" s="22">
        <f t="shared" si="5"/>
        <v>-0.46890562574840544</v>
      </c>
      <c r="AD23" s="22">
        <f t="shared" si="5"/>
        <v>-0.5453237086509688</v>
      </c>
      <c r="AE23" s="22">
        <f t="shared" si="5"/>
        <v>0.75068115270255475</v>
      </c>
      <c r="AF23" s="22">
        <f t="shared" si="5"/>
        <v>0.30746097826452967</v>
      </c>
      <c r="AG23" s="22">
        <f t="shared" si="5"/>
        <v>-0.36468995760199618</v>
      </c>
      <c r="AH23" s="22">
        <f t="shared" si="5"/>
        <v>-0.27620277325549125</v>
      </c>
      <c r="AI23" s="22">
        <f t="shared" si="5"/>
        <v>0.99866019657956429</v>
      </c>
      <c r="AJ23" s="22">
        <f t="shared" si="5"/>
        <v>0.2530488484605371</v>
      </c>
      <c r="AK23" s="22">
        <f t="shared" si="5"/>
        <v>-0.44032779958413926</v>
      </c>
      <c r="AL23" s="22">
        <f t="shared" si="5"/>
        <v>-0.45344382769134484</v>
      </c>
      <c r="AM23" s="22">
        <f t="shared" si="5"/>
        <v>0.75619032659793106</v>
      </c>
      <c r="AN23" s="22">
        <f t="shared" si="5"/>
        <v>0.39084683480874105</v>
      </c>
      <c r="AO23" s="22">
        <f t="shared" si="5"/>
        <v>-0.22183770353608168</v>
      </c>
      <c r="AP23" s="22">
        <f t="shared" si="5"/>
        <v>-0.54471074747654313</v>
      </c>
      <c r="AQ23" s="22">
        <f t="shared" si="5"/>
        <v>0.72317975543782609</v>
      </c>
      <c r="AR23" s="22">
        <f t="shared" si="5"/>
        <v>0.14315359604053413</v>
      </c>
      <c r="AS23" s="22">
        <f t="shared" si="5"/>
        <v>-0.23381573989938431</v>
      </c>
      <c r="AT23" s="22">
        <f t="shared" si="5"/>
        <v>-0.45206651042418855</v>
      </c>
      <c r="AU23" s="22">
        <f t="shared" si="5"/>
        <v>0.72636793715969361</v>
      </c>
      <c r="AV23" s="22">
        <f t="shared" si="5"/>
        <v>0.19163666574355886</v>
      </c>
      <c r="AW23" s="22">
        <f t="shared" si="5"/>
        <v>-0.41349725809304516</v>
      </c>
      <c r="AX23" s="22">
        <f t="shared" si="5"/>
        <v>-0.63947421009392258</v>
      </c>
      <c r="AY23" s="22">
        <f t="shared" si="5"/>
        <v>0.45475876555900641</v>
      </c>
      <c r="AZ23" s="22">
        <f t="shared" si="5"/>
        <v>0.11678994494188544</v>
      </c>
    </row>
    <row r="24" spans="1:52" s="35" customFormat="1" ht="6.75" customHeight="1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5"/>
      <c r="O24" s="24"/>
      <c r="P24" s="26"/>
      <c r="Q24" s="24"/>
      <c r="R24" s="24"/>
      <c r="S24" s="24"/>
      <c r="T24" s="24"/>
      <c r="U24" s="24"/>
      <c r="V24" s="24"/>
      <c r="W24" s="24"/>
      <c r="X24" s="24"/>
      <c r="Y24" s="24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7"/>
      <c r="AO24" s="28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4"/>
    </row>
    <row r="25" spans="1:52" s="35" customFormat="1" ht="12.6" customHeight="1">
      <c r="A25" s="30" t="s">
        <v>9</v>
      </c>
      <c r="B25" s="31">
        <v>72080</v>
      </c>
      <c r="C25" s="31">
        <v>72424</v>
      </c>
      <c r="D25" s="31">
        <v>72507</v>
      </c>
      <c r="E25" s="31">
        <v>72000</v>
      </c>
      <c r="F25" s="31">
        <v>71196</v>
      </c>
      <c r="G25" s="31">
        <v>71316</v>
      </c>
      <c r="H25" s="31">
        <v>71423</v>
      </c>
      <c r="I25" s="31">
        <v>70861</v>
      </c>
      <c r="J25" s="31">
        <v>70188</v>
      </c>
      <c r="K25" s="31">
        <v>70656</v>
      </c>
      <c r="L25" s="31">
        <v>70478</v>
      </c>
      <c r="M25" s="31">
        <v>70229</v>
      </c>
      <c r="N25" s="31">
        <v>69877</v>
      </c>
      <c r="O25" s="31">
        <v>70327</v>
      </c>
      <c r="P25" s="31">
        <v>70514</v>
      </c>
      <c r="Q25" s="31">
        <v>70371</v>
      </c>
      <c r="R25" s="31">
        <v>69730</v>
      </c>
      <c r="S25" s="31">
        <v>70201</v>
      </c>
      <c r="T25" s="31">
        <v>69748</v>
      </c>
      <c r="U25" s="31">
        <v>68961</v>
      </c>
      <c r="V25" s="31">
        <v>68161</v>
      </c>
      <c r="W25" s="31">
        <v>68419</v>
      </c>
      <c r="X25" s="31">
        <v>68463</v>
      </c>
      <c r="Y25" s="31">
        <v>68078</v>
      </c>
      <c r="Z25" s="31">
        <v>67494</v>
      </c>
      <c r="AA25" s="31">
        <v>68047</v>
      </c>
      <c r="AB25" s="31">
        <v>68120</v>
      </c>
      <c r="AC25" s="31">
        <v>67795</v>
      </c>
      <c r="AD25" s="31">
        <v>67395</v>
      </c>
      <c r="AE25" s="31">
        <v>67829</v>
      </c>
      <c r="AF25" s="31">
        <v>67963</v>
      </c>
      <c r="AG25" s="31">
        <v>67748</v>
      </c>
      <c r="AH25" s="31">
        <v>67476</v>
      </c>
      <c r="AI25" s="31">
        <v>68092</v>
      </c>
      <c r="AJ25" s="31">
        <v>68257</v>
      </c>
      <c r="AK25" s="31">
        <v>67899</v>
      </c>
      <c r="AL25" s="31">
        <v>67589</v>
      </c>
      <c r="AM25" s="31">
        <v>67984</v>
      </c>
      <c r="AN25" s="31">
        <v>68166</v>
      </c>
      <c r="AO25" s="31">
        <v>67955</v>
      </c>
      <c r="AP25" s="31">
        <v>67506</v>
      </c>
      <c r="AQ25" s="31">
        <v>67890</v>
      </c>
      <c r="AR25" s="31">
        <v>67924</v>
      </c>
      <c r="AS25" s="31">
        <v>67715</v>
      </c>
      <c r="AT25" s="31">
        <v>67391</v>
      </c>
      <c r="AU25" s="31">
        <v>67785</v>
      </c>
      <c r="AV25" s="31">
        <v>67840</v>
      </c>
      <c r="AW25" s="31">
        <v>67557</v>
      </c>
      <c r="AX25" s="31">
        <v>67079</v>
      </c>
      <c r="AY25" s="31">
        <v>67384</v>
      </c>
      <c r="AZ25" s="32">
        <v>67444</v>
      </c>
    </row>
    <row r="26" spans="1:52" s="35" customFormat="1" ht="12.6" customHeight="1">
      <c r="A26" s="21" t="s">
        <v>7</v>
      </c>
      <c r="B26" s="22"/>
      <c r="C26" s="22"/>
      <c r="D26" s="22"/>
      <c r="E26" s="22"/>
      <c r="F26" s="22">
        <f t="shared" ref="F26:AZ26" si="6">F25/B25*100-100</f>
        <v>-1.2264150943396288</v>
      </c>
      <c r="G26" s="22">
        <f t="shared" si="6"/>
        <v>-1.5298795979233404</v>
      </c>
      <c r="H26" s="22">
        <f t="shared" si="6"/>
        <v>-1.4950280662556708</v>
      </c>
      <c r="I26" s="22">
        <f t="shared" si="6"/>
        <v>-1.5819444444444457</v>
      </c>
      <c r="J26" s="22">
        <f t="shared" si="6"/>
        <v>-1.4158098769593863</v>
      </c>
      <c r="K26" s="22">
        <f t="shared" si="6"/>
        <v>-0.92545852263167205</v>
      </c>
      <c r="L26" s="22">
        <f t="shared" si="6"/>
        <v>-1.3231032020497651</v>
      </c>
      <c r="M26" s="22">
        <f t="shared" si="6"/>
        <v>-0.89188693357418458</v>
      </c>
      <c r="N26" s="22">
        <f t="shared" si="6"/>
        <v>-0.4430956858722368</v>
      </c>
      <c r="O26" s="22">
        <f t="shared" si="6"/>
        <v>-0.46563632246376585</v>
      </c>
      <c r="P26" s="22">
        <f t="shared" si="6"/>
        <v>5.1079769573476597E-2</v>
      </c>
      <c r="Q26" s="22">
        <f t="shared" si="6"/>
        <v>0.20219567415169593</v>
      </c>
      <c r="R26" s="22">
        <f t="shared" si="6"/>
        <v>-0.21036964952702419</v>
      </c>
      <c r="S26" s="22">
        <f t="shared" si="6"/>
        <v>-0.17916305259714704</v>
      </c>
      <c r="T26" s="22">
        <f t="shared" si="6"/>
        <v>-1.0863091017386637</v>
      </c>
      <c r="U26" s="22">
        <f t="shared" si="6"/>
        <v>-2.0036662829858898</v>
      </c>
      <c r="V26" s="22">
        <f t="shared" si="6"/>
        <v>-2.250107557722643</v>
      </c>
      <c r="W26" s="22">
        <f t="shared" si="6"/>
        <v>-2.5384253785558712</v>
      </c>
      <c r="X26" s="22">
        <f t="shared" si="6"/>
        <v>-1.842346733956532</v>
      </c>
      <c r="Y26" s="22">
        <f t="shared" si="6"/>
        <v>-1.2804338684183847</v>
      </c>
      <c r="Z26" s="22">
        <f t="shared" si="6"/>
        <v>-0.97856545531902839</v>
      </c>
      <c r="AA26" s="22">
        <f t="shared" si="6"/>
        <v>-0.5437086189508733</v>
      </c>
      <c r="AB26" s="22">
        <f t="shared" si="6"/>
        <v>-0.5010005404379001</v>
      </c>
      <c r="AC26" s="22">
        <f t="shared" si="6"/>
        <v>-0.41569963864978376</v>
      </c>
      <c r="AD26" s="22">
        <f t="shared" si="6"/>
        <v>-0.14667970486264892</v>
      </c>
      <c r="AE26" s="22">
        <f t="shared" si="6"/>
        <v>-0.32036680529633088</v>
      </c>
      <c r="AF26" s="22">
        <f t="shared" si="6"/>
        <v>-0.2304756312389884</v>
      </c>
      <c r="AG26" s="22">
        <f t="shared" si="6"/>
        <v>-6.932664650784659E-2</v>
      </c>
      <c r="AH26" s="22">
        <f t="shared" si="6"/>
        <v>0.12018695748943742</v>
      </c>
      <c r="AI26" s="22">
        <f t="shared" si="6"/>
        <v>0.3877397573309338</v>
      </c>
      <c r="AJ26" s="22">
        <f t="shared" si="6"/>
        <v>0.43258832011537152</v>
      </c>
      <c r="AK26" s="22">
        <f t="shared" si="6"/>
        <v>0.22288480840761338</v>
      </c>
      <c r="AL26" s="22">
        <f t="shared" si="6"/>
        <v>0.16746695121227617</v>
      </c>
      <c r="AM26" s="22">
        <f t="shared" si="6"/>
        <v>-0.15860894084474353</v>
      </c>
      <c r="AN26" s="22">
        <f t="shared" si="6"/>
        <v>-0.13331965952210112</v>
      </c>
      <c r="AO26" s="22">
        <f t="shared" si="6"/>
        <v>8.2475441464538335E-2</v>
      </c>
      <c r="AP26" s="22">
        <f t="shared" si="6"/>
        <v>-0.12280104750772125</v>
      </c>
      <c r="AQ26" s="22">
        <f t="shared" si="6"/>
        <v>-0.13826782772416379</v>
      </c>
      <c r="AR26" s="22">
        <f t="shared" si="6"/>
        <v>-0.35501569697503044</v>
      </c>
      <c r="AS26" s="22">
        <f t="shared" si="6"/>
        <v>-0.3531748951511986</v>
      </c>
      <c r="AT26" s="22">
        <f t="shared" si="6"/>
        <v>-0.17035522768345857</v>
      </c>
      <c r="AU26" s="22">
        <f t="shared" si="6"/>
        <v>-0.15466195315951836</v>
      </c>
      <c r="AV26" s="22">
        <f t="shared" si="6"/>
        <v>-0.12366762852600743</v>
      </c>
      <c r="AW26" s="22">
        <f t="shared" si="6"/>
        <v>-0.23333087203721448</v>
      </c>
      <c r="AX26" s="22">
        <f t="shared" si="6"/>
        <v>-0.46296983276698711</v>
      </c>
      <c r="AY26" s="22">
        <f t="shared" si="6"/>
        <v>-0.59157630744265077</v>
      </c>
      <c r="AZ26" s="22">
        <f t="shared" si="6"/>
        <v>-0.58372641509434686</v>
      </c>
    </row>
    <row r="27" spans="1:52" s="35" customFormat="1" ht="12.6" customHeight="1">
      <c r="A27" s="21" t="s">
        <v>8</v>
      </c>
      <c r="B27" s="22"/>
      <c r="C27" s="22">
        <f t="shared" ref="C27:AZ27" si="7">C25/B25*100-100</f>
        <v>0.47724750277468786</v>
      </c>
      <c r="D27" s="22">
        <f t="shared" si="7"/>
        <v>0.11460289406825552</v>
      </c>
      <c r="E27" s="22">
        <f t="shared" si="7"/>
        <v>-0.69924283172659329</v>
      </c>
      <c r="F27" s="22">
        <f t="shared" si="7"/>
        <v>-1.11666666666666</v>
      </c>
      <c r="G27" s="22">
        <f t="shared" si="7"/>
        <v>0.1685487948761164</v>
      </c>
      <c r="H27" s="22">
        <f t="shared" si="7"/>
        <v>0.15003645745694882</v>
      </c>
      <c r="I27" s="22">
        <f t="shared" si="7"/>
        <v>-0.78686137518727151</v>
      </c>
      <c r="J27" s="22">
        <f t="shared" si="7"/>
        <v>-0.94974668717630095</v>
      </c>
      <c r="K27" s="22">
        <f t="shared" si="7"/>
        <v>0.66678064626431421</v>
      </c>
      <c r="L27" s="22">
        <f t="shared" si="7"/>
        <v>-0.25192481884057827</v>
      </c>
      <c r="M27" s="22">
        <f t="shared" si="7"/>
        <v>-0.35330173954992006</v>
      </c>
      <c r="N27" s="22">
        <f t="shared" si="7"/>
        <v>-0.50121744578450489</v>
      </c>
      <c r="O27" s="22">
        <f t="shared" si="7"/>
        <v>0.64398872304192878</v>
      </c>
      <c r="P27" s="22">
        <f t="shared" si="7"/>
        <v>0.26590072091798334</v>
      </c>
      <c r="Q27" s="22">
        <f t="shared" si="7"/>
        <v>-0.20279660776583341</v>
      </c>
      <c r="R27" s="22">
        <f t="shared" si="7"/>
        <v>-0.91088658680422441</v>
      </c>
      <c r="S27" s="22">
        <f t="shared" si="7"/>
        <v>0.67546249820738069</v>
      </c>
      <c r="T27" s="22">
        <f t="shared" si="7"/>
        <v>-0.64528995313457926</v>
      </c>
      <c r="U27" s="22">
        <f t="shared" si="7"/>
        <v>-1.1283477662442039</v>
      </c>
      <c r="V27" s="22">
        <f t="shared" si="7"/>
        <v>-1.1600759849770128</v>
      </c>
      <c r="W27" s="22">
        <f t="shared" si="7"/>
        <v>0.37851557342175113</v>
      </c>
      <c r="X27" s="22">
        <f t="shared" si="7"/>
        <v>6.4309621596336797E-2</v>
      </c>
      <c r="Y27" s="22">
        <f t="shared" si="7"/>
        <v>-0.5623475453894855</v>
      </c>
      <c r="Z27" s="22">
        <f t="shared" si="7"/>
        <v>-0.85783953700166649</v>
      </c>
      <c r="AA27" s="22">
        <f t="shared" si="7"/>
        <v>0.81933208877826758</v>
      </c>
      <c r="AB27" s="22">
        <f t="shared" si="7"/>
        <v>0.10727879259924578</v>
      </c>
      <c r="AC27" s="22">
        <f t="shared" si="7"/>
        <v>-0.477099236641223</v>
      </c>
      <c r="AD27" s="22">
        <f t="shared" si="7"/>
        <v>-0.59001401283281041</v>
      </c>
      <c r="AE27" s="22">
        <f t="shared" si="7"/>
        <v>0.6439646858075605</v>
      </c>
      <c r="AF27" s="22">
        <f t="shared" si="7"/>
        <v>0.19755561780358732</v>
      </c>
      <c r="AG27" s="22">
        <f t="shared" si="7"/>
        <v>-0.31634860144490062</v>
      </c>
      <c r="AH27" s="22">
        <f t="shared" si="7"/>
        <v>-0.40148786680049398</v>
      </c>
      <c r="AI27" s="22">
        <f t="shared" si="7"/>
        <v>0.91291718536960786</v>
      </c>
      <c r="AJ27" s="22">
        <f t="shared" si="7"/>
        <v>0.24231921517944954</v>
      </c>
      <c r="AK27" s="22">
        <f t="shared" si="7"/>
        <v>-0.52448833086717173</v>
      </c>
      <c r="AL27" s="22">
        <f t="shared" si="7"/>
        <v>-0.45656047953578138</v>
      </c>
      <c r="AM27" s="22">
        <f t="shared" si="7"/>
        <v>0.58441462368136854</v>
      </c>
      <c r="AN27" s="22">
        <f t="shared" si="7"/>
        <v>0.2677100494233855</v>
      </c>
      <c r="AO27" s="22">
        <f t="shared" si="7"/>
        <v>-0.30953847959392533</v>
      </c>
      <c r="AP27" s="22">
        <f t="shared" si="7"/>
        <v>-0.66073136634537377</v>
      </c>
      <c r="AQ27" s="22">
        <f t="shared" si="7"/>
        <v>0.56883832548217583</v>
      </c>
      <c r="AR27" s="22">
        <f t="shared" si="7"/>
        <v>5.0081013404053465E-2</v>
      </c>
      <c r="AS27" s="22">
        <f t="shared" si="7"/>
        <v>-0.30769683764206945</v>
      </c>
      <c r="AT27" s="22">
        <f t="shared" si="7"/>
        <v>-0.47847596544340831</v>
      </c>
      <c r="AU27" s="22">
        <f t="shared" si="7"/>
        <v>0.58464780163522789</v>
      </c>
      <c r="AV27" s="22">
        <f t="shared" si="7"/>
        <v>8.1138895035778091E-2</v>
      </c>
      <c r="AW27" s="22">
        <f t="shared" si="7"/>
        <v>-0.41715801886792292</v>
      </c>
      <c r="AX27" s="22">
        <f t="shared" si="7"/>
        <v>-0.70755066092337415</v>
      </c>
      <c r="AY27" s="22">
        <f t="shared" si="7"/>
        <v>0.45468775622772739</v>
      </c>
      <c r="AZ27" s="22">
        <f t="shared" si="7"/>
        <v>8.9041909058536817E-2</v>
      </c>
    </row>
    <row r="28" spans="1:52" s="35" customFormat="1" ht="8.25" customHeight="1">
      <c r="A28" s="15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5"/>
      <c r="O28" s="24"/>
      <c r="P28" s="26"/>
      <c r="Q28" s="24"/>
      <c r="R28" s="24"/>
      <c r="S28" s="24"/>
      <c r="T28" s="24"/>
      <c r="U28" s="24"/>
      <c r="V28" s="24"/>
      <c r="W28" s="24"/>
      <c r="X28" s="24"/>
      <c r="Y28" s="24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7"/>
      <c r="AO28" s="28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4"/>
    </row>
    <row r="29" spans="1:52" ht="12.6" customHeight="1">
      <c r="A29" s="18" t="s">
        <v>10</v>
      </c>
      <c r="B29" s="19">
        <v>1788</v>
      </c>
      <c r="C29" s="19">
        <v>1497</v>
      </c>
      <c r="D29" s="19">
        <v>1007</v>
      </c>
      <c r="E29" s="19">
        <v>996</v>
      </c>
      <c r="F29" s="19">
        <v>1523</v>
      </c>
      <c r="G29" s="19">
        <v>1195</v>
      </c>
      <c r="H29" s="19">
        <v>994</v>
      </c>
      <c r="I29" s="19">
        <v>1089</v>
      </c>
      <c r="J29" s="19">
        <v>1536</v>
      </c>
      <c r="K29" s="19">
        <v>1500</v>
      </c>
      <c r="L29" s="19">
        <v>1049</v>
      </c>
      <c r="M29" s="19">
        <v>1169</v>
      </c>
      <c r="N29" s="19">
        <v>1492</v>
      </c>
      <c r="O29" s="19">
        <v>1359</v>
      </c>
      <c r="P29" s="19">
        <v>1019</v>
      </c>
      <c r="Q29" s="19">
        <v>957</v>
      </c>
      <c r="R29" s="19">
        <v>1640</v>
      </c>
      <c r="S29" s="19">
        <v>1337</v>
      </c>
      <c r="T29" s="19">
        <v>942</v>
      </c>
      <c r="U29" s="19">
        <v>985</v>
      </c>
      <c r="V29" s="19">
        <v>1414</v>
      </c>
      <c r="W29" s="19">
        <v>1319</v>
      </c>
      <c r="X29" s="19">
        <v>990</v>
      </c>
      <c r="Y29" s="19">
        <v>870</v>
      </c>
      <c r="Z29" s="19">
        <v>1406</v>
      </c>
      <c r="AA29" s="19">
        <v>1382</v>
      </c>
      <c r="AB29" s="19">
        <v>850</v>
      </c>
      <c r="AC29" s="19">
        <v>1052</v>
      </c>
      <c r="AD29" s="19">
        <v>1559</v>
      </c>
      <c r="AE29" s="19">
        <v>1186</v>
      </c>
      <c r="AF29" s="19">
        <v>936</v>
      </c>
      <c r="AG29" s="19">
        <v>1050</v>
      </c>
      <c r="AH29" s="19">
        <v>1489</v>
      </c>
      <c r="AI29" s="19">
        <v>1337</v>
      </c>
      <c r="AJ29" s="19">
        <v>893</v>
      </c>
      <c r="AK29" s="19">
        <v>910</v>
      </c>
      <c r="AL29" s="19">
        <v>1496</v>
      </c>
      <c r="AM29" s="19">
        <v>1158</v>
      </c>
      <c r="AN29" s="19">
        <v>832</v>
      </c>
      <c r="AO29" s="19">
        <v>865</v>
      </c>
      <c r="AP29" s="19">
        <v>1473</v>
      </c>
      <c r="AQ29" s="19">
        <v>1126</v>
      </c>
      <c r="AR29" s="19">
        <v>774</v>
      </c>
      <c r="AS29" s="19">
        <v>968</v>
      </c>
      <c r="AT29" s="19">
        <v>1481</v>
      </c>
      <c r="AU29" s="19">
        <v>1162</v>
      </c>
      <c r="AV29" s="19">
        <v>808</v>
      </c>
      <c r="AW29" s="19">
        <v>912</v>
      </c>
      <c r="AX29" s="19">
        <v>1362</v>
      </c>
      <c r="AY29" s="19">
        <v>624</v>
      </c>
      <c r="AZ29" s="20">
        <v>738</v>
      </c>
    </row>
    <row r="30" spans="1:52" ht="12.6" customHeight="1">
      <c r="A30" s="21" t="s">
        <v>7</v>
      </c>
      <c r="B30" s="24"/>
      <c r="C30" s="22"/>
      <c r="D30" s="22"/>
      <c r="E30" s="22"/>
      <c r="F30" s="22">
        <f>F29/B29*100-100</f>
        <v>-14.821029082774047</v>
      </c>
      <c r="G30" s="22">
        <f t="shared" ref="G30:AZ30" si="8">G29/C29*100-100</f>
        <v>-20.17368069472279</v>
      </c>
      <c r="H30" s="22">
        <f t="shared" si="8"/>
        <v>-1.290963257199607</v>
      </c>
      <c r="I30" s="22">
        <f t="shared" si="8"/>
        <v>9.3373493975903727</v>
      </c>
      <c r="J30" s="22">
        <f t="shared" si="8"/>
        <v>0.85357846355876177</v>
      </c>
      <c r="K30" s="22">
        <f t="shared" si="8"/>
        <v>25.523012552301253</v>
      </c>
      <c r="L30" s="22">
        <f t="shared" si="8"/>
        <v>5.5331991951710364</v>
      </c>
      <c r="M30" s="22">
        <f t="shared" si="8"/>
        <v>7.3461891643709691</v>
      </c>
      <c r="N30" s="22">
        <f t="shared" si="8"/>
        <v>-2.8645833333333428</v>
      </c>
      <c r="O30" s="22">
        <f t="shared" si="8"/>
        <v>-9.3999999999999915</v>
      </c>
      <c r="P30" s="22">
        <f t="shared" si="8"/>
        <v>-2.8598665395614802</v>
      </c>
      <c r="Q30" s="22">
        <f t="shared" si="8"/>
        <v>-18.135158254918736</v>
      </c>
      <c r="R30" s="22">
        <f t="shared" si="8"/>
        <v>9.9195710455764186</v>
      </c>
      <c r="S30" s="22">
        <f t="shared" si="8"/>
        <v>-1.6188373804267826</v>
      </c>
      <c r="T30" s="22">
        <f t="shared" si="8"/>
        <v>-7.5564278704612349</v>
      </c>
      <c r="U30" s="22">
        <f t="shared" si="8"/>
        <v>2.9258098223615434</v>
      </c>
      <c r="V30" s="22">
        <f t="shared" si="8"/>
        <v>-13.780487804878049</v>
      </c>
      <c r="W30" s="22">
        <f t="shared" si="8"/>
        <v>-1.346297681376214</v>
      </c>
      <c r="X30" s="22">
        <f t="shared" si="8"/>
        <v>5.0955414012738913</v>
      </c>
      <c r="Y30" s="22">
        <f t="shared" si="8"/>
        <v>-11.675126903553306</v>
      </c>
      <c r="Z30" s="22">
        <f t="shared" si="8"/>
        <v>-0.56577086280056221</v>
      </c>
      <c r="AA30" s="22">
        <f t="shared" si="8"/>
        <v>4.7763457164518712</v>
      </c>
      <c r="AB30" s="22">
        <f t="shared" si="8"/>
        <v>-14.141414141414145</v>
      </c>
      <c r="AC30" s="22">
        <f t="shared" si="8"/>
        <v>20.919540229885044</v>
      </c>
      <c r="AD30" s="22">
        <f t="shared" si="8"/>
        <v>10.881934566145105</v>
      </c>
      <c r="AE30" s="22">
        <f t="shared" si="8"/>
        <v>-14.182344428364686</v>
      </c>
      <c r="AF30" s="22">
        <f t="shared" si="8"/>
        <v>10.117647058823522</v>
      </c>
      <c r="AG30" s="22">
        <f t="shared" si="8"/>
        <v>-0.19011406844106205</v>
      </c>
      <c r="AH30" s="22">
        <f t="shared" si="8"/>
        <v>-4.4900577293136621</v>
      </c>
      <c r="AI30" s="22">
        <f t="shared" si="8"/>
        <v>12.731871838111303</v>
      </c>
      <c r="AJ30" s="22">
        <f t="shared" si="8"/>
        <v>-4.5940170940170901</v>
      </c>
      <c r="AK30" s="22">
        <f t="shared" si="8"/>
        <v>-13.333333333333329</v>
      </c>
      <c r="AL30" s="22">
        <f t="shared" si="8"/>
        <v>0.47011417058429572</v>
      </c>
      <c r="AM30" s="22">
        <f t="shared" si="8"/>
        <v>-13.388182498130135</v>
      </c>
      <c r="AN30" s="22">
        <f t="shared" si="8"/>
        <v>-6.8309070548712185</v>
      </c>
      <c r="AO30" s="22">
        <f t="shared" si="8"/>
        <v>-4.9450549450549488</v>
      </c>
      <c r="AP30" s="22">
        <f t="shared" si="8"/>
        <v>-1.5374331550802083</v>
      </c>
      <c r="AQ30" s="22">
        <f t="shared" si="8"/>
        <v>-2.7633851468048363</v>
      </c>
      <c r="AR30" s="22">
        <f t="shared" si="8"/>
        <v>-6.9711538461538396</v>
      </c>
      <c r="AS30" s="22">
        <f t="shared" si="8"/>
        <v>11.907514450867069</v>
      </c>
      <c r="AT30" s="22">
        <f t="shared" si="8"/>
        <v>0.54310930074676378</v>
      </c>
      <c r="AU30" s="22">
        <f t="shared" si="8"/>
        <v>3.1971580817051546</v>
      </c>
      <c r="AV30" s="22">
        <f t="shared" si="8"/>
        <v>4.3927648578811329</v>
      </c>
      <c r="AW30" s="22">
        <f t="shared" si="8"/>
        <v>-5.7851239669421517</v>
      </c>
      <c r="AX30" s="22">
        <f t="shared" si="8"/>
        <v>-8.0351114112086464</v>
      </c>
      <c r="AY30" s="22">
        <f t="shared" si="8"/>
        <v>-46.299483648881235</v>
      </c>
      <c r="AZ30" s="22">
        <f t="shared" si="8"/>
        <v>-8.6633663366336577</v>
      </c>
    </row>
    <row r="31" spans="1:52" ht="12.6" customHeight="1">
      <c r="A31" s="21" t="s">
        <v>8</v>
      </c>
      <c r="B31" s="22"/>
      <c r="C31" s="22">
        <f>C29/B29*100-100</f>
        <v>-16.275167785234899</v>
      </c>
      <c r="D31" s="22">
        <f>D29/C29*100-100</f>
        <v>-32.732130928523716</v>
      </c>
      <c r="E31" s="22">
        <f>E29/D29*100-100</f>
        <v>-1.0923535253227357</v>
      </c>
      <c r="F31" s="22">
        <f>F29/E29*100-100</f>
        <v>52.91164658634537</v>
      </c>
      <c r="G31" s="22">
        <f t="shared" ref="G31:AZ31" si="9">G29/F29*100-100</f>
        <v>-21.536441234405785</v>
      </c>
      <c r="H31" s="22">
        <f t="shared" si="9"/>
        <v>-16.820083682008374</v>
      </c>
      <c r="I31" s="22">
        <f t="shared" si="9"/>
        <v>9.5573440643863137</v>
      </c>
      <c r="J31" s="22">
        <f t="shared" si="9"/>
        <v>41.046831955922869</v>
      </c>
      <c r="K31" s="22">
        <f t="shared" si="9"/>
        <v>-2.34375</v>
      </c>
      <c r="L31" s="22">
        <f t="shared" si="9"/>
        <v>-30.066666666666663</v>
      </c>
      <c r="M31" s="22">
        <f t="shared" si="9"/>
        <v>11.439466158245963</v>
      </c>
      <c r="N31" s="22">
        <f t="shared" si="9"/>
        <v>27.630453378956375</v>
      </c>
      <c r="O31" s="22">
        <f t="shared" si="9"/>
        <v>-8.9142091152815084</v>
      </c>
      <c r="P31" s="22">
        <f t="shared" si="9"/>
        <v>-25.018395879323023</v>
      </c>
      <c r="Q31" s="22">
        <f t="shared" si="9"/>
        <v>-6.084396467124634</v>
      </c>
      <c r="R31" s="22">
        <f t="shared" si="9"/>
        <v>71.368861024033436</v>
      </c>
      <c r="S31" s="22">
        <f t="shared" si="9"/>
        <v>-18.475609756097569</v>
      </c>
      <c r="T31" s="22">
        <f t="shared" si="9"/>
        <v>-29.543754674644731</v>
      </c>
      <c r="U31" s="22">
        <f t="shared" si="9"/>
        <v>4.5647558386412044</v>
      </c>
      <c r="V31" s="22">
        <f t="shared" si="9"/>
        <v>43.553299492385776</v>
      </c>
      <c r="W31" s="22">
        <f t="shared" si="9"/>
        <v>-6.7185289957567278</v>
      </c>
      <c r="X31" s="22">
        <f t="shared" si="9"/>
        <v>-24.943138741470818</v>
      </c>
      <c r="Y31" s="22">
        <f t="shared" si="9"/>
        <v>-12.121212121212125</v>
      </c>
      <c r="Z31" s="22">
        <f t="shared" si="9"/>
        <v>61.609195402298866</v>
      </c>
      <c r="AA31" s="22">
        <f t="shared" si="9"/>
        <v>-1.7069701280227605</v>
      </c>
      <c r="AB31" s="22">
        <f t="shared" si="9"/>
        <v>-38.494934876989873</v>
      </c>
      <c r="AC31" s="22">
        <f t="shared" si="9"/>
        <v>23.764705882352928</v>
      </c>
      <c r="AD31" s="22">
        <f t="shared" si="9"/>
        <v>48.193916349809882</v>
      </c>
      <c r="AE31" s="22">
        <f t="shared" si="9"/>
        <v>-23.925593329057094</v>
      </c>
      <c r="AF31" s="22">
        <f t="shared" si="9"/>
        <v>-21.079258010118039</v>
      </c>
      <c r="AG31" s="22">
        <f t="shared" si="9"/>
        <v>12.179487179487182</v>
      </c>
      <c r="AH31" s="22">
        <f t="shared" si="9"/>
        <v>41.809523809523796</v>
      </c>
      <c r="AI31" s="22">
        <f t="shared" si="9"/>
        <v>-10.208193418401606</v>
      </c>
      <c r="AJ31" s="22">
        <f t="shared" si="9"/>
        <v>-33.208676140613306</v>
      </c>
      <c r="AK31" s="22">
        <f t="shared" si="9"/>
        <v>1.9036954087346061</v>
      </c>
      <c r="AL31" s="22">
        <f t="shared" si="9"/>
        <v>64.39560439560438</v>
      </c>
      <c r="AM31" s="22">
        <f t="shared" si="9"/>
        <v>-22.593582887700535</v>
      </c>
      <c r="AN31" s="22">
        <f t="shared" si="9"/>
        <v>-28.151986183074257</v>
      </c>
      <c r="AO31" s="22">
        <f t="shared" si="9"/>
        <v>3.9663461538461462</v>
      </c>
      <c r="AP31" s="22">
        <f t="shared" si="9"/>
        <v>70.289017341040477</v>
      </c>
      <c r="AQ31" s="22">
        <f t="shared" si="9"/>
        <v>-23.557365919891382</v>
      </c>
      <c r="AR31" s="22">
        <f t="shared" si="9"/>
        <v>-31.261101243339255</v>
      </c>
      <c r="AS31" s="22">
        <f t="shared" si="9"/>
        <v>25.064599483204148</v>
      </c>
      <c r="AT31" s="22">
        <f t="shared" si="9"/>
        <v>52.995867768595048</v>
      </c>
      <c r="AU31" s="22">
        <f t="shared" si="9"/>
        <v>-21.539500337609724</v>
      </c>
      <c r="AV31" s="22">
        <f t="shared" si="9"/>
        <v>-30.464716006884686</v>
      </c>
      <c r="AW31" s="22">
        <f t="shared" si="9"/>
        <v>12.871287128712865</v>
      </c>
      <c r="AX31" s="22">
        <f t="shared" si="9"/>
        <v>49.34210526315789</v>
      </c>
      <c r="AY31" s="22">
        <f t="shared" si="9"/>
        <v>-54.185022026431717</v>
      </c>
      <c r="AZ31" s="22">
        <f t="shared" si="9"/>
        <v>18.269230769230774</v>
      </c>
    </row>
    <row r="32" spans="1:52" ht="12.6" customHeight="1">
      <c r="A32" s="15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9"/>
    </row>
    <row r="33" spans="1:52" ht="12.6" customHeight="1">
      <c r="A33" s="18" t="s">
        <v>11</v>
      </c>
      <c r="B33" s="19">
        <v>2358</v>
      </c>
      <c r="C33" s="19">
        <v>1207</v>
      </c>
      <c r="D33" s="19">
        <v>977</v>
      </c>
      <c r="E33" s="19">
        <v>1565</v>
      </c>
      <c r="F33" s="19">
        <v>2557</v>
      </c>
      <c r="G33" s="19">
        <v>1054</v>
      </c>
      <c r="H33" s="19">
        <v>806</v>
      </c>
      <c r="I33" s="19">
        <v>1432</v>
      </c>
      <c r="J33" s="19">
        <v>2169</v>
      </c>
      <c r="K33" s="19">
        <v>885</v>
      </c>
      <c r="L33" s="19">
        <v>1227</v>
      </c>
      <c r="M33" s="19">
        <v>1186</v>
      </c>
      <c r="N33" s="19">
        <v>1708</v>
      </c>
      <c r="O33" s="19">
        <v>879</v>
      </c>
      <c r="P33" s="19">
        <v>810</v>
      </c>
      <c r="Q33" s="19">
        <v>947</v>
      </c>
      <c r="R33" s="19">
        <v>2152</v>
      </c>
      <c r="S33" s="19">
        <v>1144</v>
      </c>
      <c r="T33" s="19">
        <v>1649</v>
      </c>
      <c r="U33" s="19">
        <v>1822</v>
      </c>
      <c r="V33" s="19">
        <v>2025</v>
      </c>
      <c r="W33" s="19">
        <v>1087</v>
      </c>
      <c r="X33" s="19">
        <v>875</v>
      </c>
      <c r="Y33" s="19">
        <v>1369</v>
      </c>
      <c r="Z33" s="19">
        <v>2049</v>
      </c>
      <c r="AA33" s="19">
        <v>967</v>
      </c>
      <c r="AB33" s="19">
        <v>761</v>
      </c>
      <c r="AC33" s="19">
        <v>1154</v>
      </c>
      <c r="AD33" s="19">
        <v>2036</v>
      </c>
      <c r="AE33" s="19">
        <v>711</v>
      </c>
      <c r="AF33" s="19">
        <v>742</v>
      </c>
      <c r="AG33" s="19">
        <v>1106</v>
      </c>
      <c r="AH33" s="19">
        <v>1737</v>
      </c>
      <c r="AI33" s="19">
        <v>747</v>
      </c>
      <c r="AJ33" s="19">
        <v>678</v>
      </c>
      <c r="AK33" s="19">
        <v>1018</v>
      </c>
      <c r="AL33" s="19">
        <v>1964</v>
      </c>
      <c r="AM33" s="19">
        <v>856</v>
      </c>
      <c r="AN33" s="19">
        <v>682</v>
      </c>
      <c r="AO33" s="19">
        <v>909</v>
      </c>
      <c r="AP33" s="19">
        <v>1868</v>
      </c>
      <c r="AQ33" s="19">
        <v>913</v>
      </c>
      <c r="AR33" s="19">
        <v>697</v>
      </c>
      <c r="AS33" s="19">
        <v>1056</v>
      </c>
      <c r="AT33" s="19">
        <v>1886</v>
      </c>
      <c r="AU33" s="19">
        <v>796</v>
      </c>
      <c r="AV33" s="19">
        <v>648</v>
      </c>
      <c r="AW33" s="19">
        <v>1011</v>
      </c>
      <c r="AX33" s="19">
        <v>1889</v>
      </c>
      <c r="AY33" s="19">
        <v>489</v>
      </c>
      <c r="AZ33" s="20">
        <v>614</v>
      </c>
    </row>
    <row r="34" spans="1:52" ht="12.6" customHeight="1">
      <c r="A34" s="21" t="s">
        <v>7</v>
      </c>
      <c r="B34" s="24"/>
      <c r="C34" s="22"/>
      <c r="D34" s="22"/>
      <c r="E34" s="22"/>
      <c r="F34" s="22">
        <f>F33/B33*100-100</f>
        <v>8.4393553859202655</v>
      </c>
      <c r="G34" s="22">
        <f t="shared" ref="G34:AZ34" si="10">G33/C33*100-100</f>
        <v>-12.676056338028175</v>
      </c>
      <c r="H34" s="22">
        <f t="shared" si="10"/>
        <v>-17.502558853633573</v>
      </c>
      <c r="I34" s="22">
        <f t="shared" si="10"/>
        <v>-8.4984025559105447</v>
      </c>
      <c r="J34" s="22">
        <f t="shared" si="10"/>
        <v>-15.174032068830655</v>
      </c>
      <c r="K34" s="22">
        <f t="shared" si="10"/>
        <v>-16.034155597722972</v>
      </c>
      <c r="L34" s="22">
        <f t="shared" si="10"/>
        <v>52.233250620347405</v>
      </c>
      <c r="M34" s="22">
        <f t="shared" si="10"/>
        <v>-17.178770949720672</v>
      </c>
      <c r="N34" s="22">
        <f t="shared" si="10"/>
        <v>-21.254034117104652</v>
      </c>
      <c r="O34" s="22">
        <f t="shared" si="10"/>
        <v>-0.67796610169492055</v>
      </c>
      <c r="P34" s="22">
        <f t="shared" si="10"/>
        <v>-33.98533007334963</v>
      </c>
      <c r="Q34" s="22">
        <f t="shared" si="10"/>
        <v>-20.151770657672856</v>
      </c>
      <c r="R34" s="22">
        <f t="shared" si="10"/>
        <v>25.995316159250592</v>
      </c>
      <c r="S34" s="22">
        <f t="shared" si="10"/>
        <v>30.147895335608638</v>
      </c>
      <c r="T34" s="22">
        <f t="shared" si="10"/>
        <v>103.58024691358025</v>
      </c>
      <c r="U34" s="22">
        <f t="shared" si="10"/>
        <v>92.397043294614576</v>
      </c>
      <c r="V34" s="22">
        <f t="shared" si="10"/>
        <v>-5.9014869888475801</v>
      </c>
      <c r="W34" s="22">
        <f t="shared" si="10"/>
        <v>-4.9825174825174798</v>
      </c>
      <c r="X34" s="22">
        <f t="shared" si="10"/>
        <v>-46.937537901758638</v>
      </c>
      <c r="Y34" s="22">
        <f t="shared" si="10"/>
        <v>-24.862788144895717</v>
      </c>
      <c r="Z34" s="22">
        <f t="shared" si="10"/>
        <v>1.1851851851851762</v>
      </c>
      <c r="AA34" s="22">
        <f t="shared" si="10"/>
        <v>-11.039558417663301</v>
      </c>
      <c r="AB34" s="22">
        <f t="shared" si="10"/>
        <v>-13.028571428571439</v>
      </c>
      <c r="AC34" s="22">
        <f t="shared" si="10"/>
        <v>-15.704894083272464</v>
      </c>
      <c r="AD34" s="22">
        <f t="shared" si="10"/>
        <v>-0.63445583211321832</v>
      </c>
      <c r="AE34" s="22">
        <f t="shared" si="10"/>
        <v>-26.473629782833513</v>
      </c>
      <c r="AF34" s="22">
        <f t="shared" si="10"/>
        <v>-2.4967148488830588</v>
      </c>
      <c r="AG34" s="22">
        <f t="shared" si="10"/>
        <v>-4.1594454072790228</v>
      </c>
      <c r="AH34" s="22">
        <f t="shared" si="10"/>
        <v>-14.685658153241661</v>
      </c>
      <c r="AI34" s="22">
        <f t="shared" si="10"/>
        <v>5.0632911392405049</v>
      </c>
      <c r="AJ34" s="22">
        <f t="shared" si="10"/>
        <v>-8.6253369272237137</v>
      </c>
      <c r="AK34" s="22">
        <f t="shared" si="10"/>
        <v>-7.9566003616636607</v>
      </c>
      <c r="AL34" s="22">
        <f t="shared" si="10"/>
        <v>13.06850892343121</v>
      </c>
      <c r="AM34" s="22">
        <f t="shared" si="10"/>
        <v>14.591700133868812</v>
      </c>
      <c r="AN34" s="22">
        <f t="shared" si="10"/>
        <v>0.58997050147493724</v>
      </c>
      <c r="AO34" s="22">
        <f t="shared" si="10"/>
        <v>-10.707269155206291</v>
      </c>
      <c r="AP34" s="22">
        <f t="shared" si="10"/>
        <v>-4.8879837067209735</v>
      </c>
      <c r="AQ34" s="22">
        <f t="shared" si="10"/>
        <v>6.6588785046728987</v>
      </c>
      <c r="AR34" s="22">
        <f t="shared" si="10"/>
        <v>2.1994134897360738</v>
      </c>
      <c r="AS34" s="22">
        <f t="shared" si="10"/>
        <v>16.171617161716185</v>
      </c>
      <c r="AT34" s="22">
        <f t="shared" si="10"/>
        <v>0.96359743040686396</v>
      </c>
      <c r="AU34" s="22">
        <f t="shared" si="10"/>
        <v>-12.814895947426066</v>
      </c>
      <c r="AV34" s="22">
        <f t="shared" si="10"/>
        <v>-7.030129124820661</v>
      </c>
      <c r="AW34" s="22">
        <f t="shared" si="10"/>
        <v>-4.2613636363636402</v>
      </c>
      <c r="AX34" s="22">
        <f t="shared" si="10"/>
        <v>0.15906680805939288</v>
      </c>
      <c r="AY34" s="22">
        <f t="shared" si="10"/>
        <v>-38.5678391959799</v>
      </c>
      <c r="AZ34" s="22">
        <f t="shared" si="10"/>
        <v>-5.2469135802469111</v>
      </c>
    </row>
    <row r="35" spans="1:52" ht="13.9" customHeight="1">
      <c r="A35" s="21" t="s">
        <v>8</v>
      </c>
      <c r="B35" s="24"/>
      <c r="C35" s="22">
        <f>C33/B33*100-100</f>
        <v>-48.812553011026296</v>
      </c>
      <c r="D35" s="22">
        <f>D33/C33*100-100</f>
        <v>-19.055509527754765</v>
      </c>
      <c r="E35" s="22">
        <f>E33/D33*100-100</f>
        <v>60.184237461617187</v>
      </c>
      <c r="F35" s="22">
        <f>F33/E33*100-100</f>
        <v>63.386581469648576</v>
      </c>
      <c r="G35" s="22">
        <f t="shared" ref="G35:AZ35" si="11">G33/F33*100-100</f>
        <v>-58.779820101681658</v>
      </c>
      <c r="H35" s="22">
        <f t="shared" si="11"/>
        <v>-23.529411764705884</v>
      </c>
      <c r="I35" s="22">
        <f t="shared" si="11"/>
        <v>77.667493796526031</v>
      </c>
      <c r="J35" s="22">
        <f t="shared" si="11"/>
        <v>51.466480446927363</v>
      </c>
      <c r="K35" s="22">
        <f t="shared" si="11"/>
        <v>-59.197786998616877</v>
      </c>
      <c r="L35" s="22">
        <f t="shared" si="11"/>
        <v>38.644067796610159</v>
      </c>
      <c r="M35" s="22">
        <f t="shared" si="11"/>
        <v>-3.3414832925835327</v>
      </c>
      <c r="N35" s="22">
        <f t="shared" si="11"/>
        <v>44.013490725126474</v>
      </c>
      <c r="O35" s="22">
        <f t="shared" si="11"/>
        <v>-48.536299765807968</v>
      </c>
      <c r="P35" s="22">
        <f t="shared" si="11"/>
        <v>-7.8498293515358313</v>
      </c>
      <c r="Q35" s="22">
        <f t="shared" si="11"/>
        <v>16.913580246913583</v>
      </c>
      <c r="R35" s="22">
        <f t="shared" si="11"/>
        <v>127.24392819429778</v>
      </c>
      <c r="S35" s="22">
        <f t="shared" si="11"/>
        <v>-46.840148698884754</v>
      </c>
      <c r="T35" s="22">
        <f t="shared" si="11"/>
        <v>44.14335664335664</v>
      </c>
      <c r="U35" s="22">
        <f t="shared" si="11"/>
        <v>10.491206791995154</v>
      </c>
      <c r="V35" s="22">
        <f t="shared" si="11"/>
        <v>11.141602634467617</v>
      </c>
      <c r="W35" s="22">
        <f t="shared" si="11"/>
        <v>-46.320987654320987</v>
      </c>
      <c r="X35" s="22">
        <f t="shared" si="11"/>
        <v>-19.503219871205147</v>
      </c>
      <c r="Y35" s="22">
        <f t="shared" si="11"/>
        <v>56.457142857142856</v>
      </c>
      <c r="Z35" s="22">
        <f t="shared" si="11"/>
        <v>49.671292914536167</v>
      </c>
      <c r="AA35" s="22">
        <f t="shared" si="11"/>
        <v>-52.80624694973158</v>
      </c>
      <c r="AB35" s="22">
        <f t="shared" si="11"/>
        <v>-21.302998965873826</v>
      </c>
      <c r="AC35" s="22">
        <f t="shared" si="11"/>
        <v>51.642575558475698</v>
      </c>
      <c r="AD35" s="22">
        <f t="shared" si="11"/>
        <v>76.429809358752152</v>
      </c>
      <c r="AE35" s="22">
        <f t="shared" si="11"/>
        <v>-65.078585461689585</v>
      </c>
      <c r="AF35" s="22">
        <f t="shared" si="11"/>
        <v>4.3600562587904363</v>
      </c>
      <c r="AG35" s="22">
        <f t="shared" si="11"/>
        <v>49.056603773584897</v>
      </c>
      <c r="AH35" s="22">
        <f t="shared" si="11"/>
        <v>57.052441229656438</v>
      </c>
      <c r="AI35" s="22">
        <f t="shared" si="11"/>
        <v>-56.994818652849744</v>
      </c>
      <c r="AJ35" s="22">
        <f t="shared" si="11"/>
        <v>-9.2369477911646669</v>
      </c>
      <c r="AK35" s="22">
        <f t="shared" si="11"/>
        <v>50.147492625368727</v>
      </c>
      <c r="AL35" s="22">
        <f t="shared" si="11"/>
        <v>92.927308447937122</v>
      </c>
      <c r="AM35" s="22">
        <f t="shared" si="11"/>
        <v>-56.415478615071287</v>
      </c>
      <c r="AN35" s="22">
        <f t="shared" si="11"/>
        <v>-20.327102803738313</v>
      </c>
      <c r="AO35" s="22">
        <f t="shared" si="11"/>
        <v>33.284457478005862</v>
      </c>
      <c r="AP35" s="22">
        <f t="shared" si="11"/>
        <v>105.5005500550055</v>
      </c>
      <c r="AQ35" s="22">
        <f t="shared" si="11"/>
        <v>-51.124197002141322</v>
      </c>
      <c r="AR35" s="22">
        <f t="shared" si="11"/>
        <v>-23.65826944140197</v>
      </c>
      <c r="AS35" s="22">
        <f t="shared" si="11"/>
        <v>51.506456241032993</v>
      </c>
      <c r="AT35" s="22">
        <f t="shared" si="11"/>
        <v>78.598484848484844</v>
      </c>
      <c r="AU35" s="22">
        <f t="shared" si="11"/>
        <v>-57.79427359490986</v>
      </c>
      <c r="AV35" s="22">
        <f t="shared" si="11"/>
        <v>-18.5929648241206</v>
      </c>
      <c r="AW35" s="22">
        <f t="shared" si="11"/>
        <v>56.018518518518505</v>
      </c>
      <c r="AX35" s="22">
        <f t="shared" si="11"/>
        <v>86.84470820969338</v>
      </c>
      <c r="AY35" s="22">
        <f t="shared" si="11"/>
        <v>-74.113287453679192</v>
      </c>
      <c r="AZ35" s="22">
        <f t="shared" si="11"/>
        <v>25.562372188139065</v>
      </c>
    </row>
    <row r="36" spans="1:52" ht="13.9" customHeight="1">
      <c r="A36" s="21"/>
      <c r="B36" s="24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36"/>
    </row>
    <row r="37" spans="1:52" ht="13.9" customHeight="1">
      <c r="A37" s="30" t="s">
        <v>12</v>
      </c>
      <c r="B37" s="31"/>
      <c r="C37" s="31"/>
      <c r="D37" s="31"/>
      <c r="E37" s="31"/>
      <c r="F37" s="31">
        <v>2507</v>
      </c>
      <c r="G37" s="31">
        <v>916</v>
      </c>
      <c r="H37" s="31">
        <v>783</v>
      </c>
      <c r="I37" s="31">
        <v>1230</v>
      </c>
      <c r="J37" s="31">
        <v>2057</v>
      </c>
      <c r="K37" s="31">
        <v>844</v>
      </c>
      <c r="L37" s="31">
        <v>878</v>
      </c>
      <c r="M37" s="31">
        <v>1186</v>
      </c>
      <c r="N37" s="31">
        <v>1708</v>
      </c>
      <c r="O37" s="31">
        <v>879</v>
      </c>
      <c r="P37" s="31">
        <v>810</v>
      </c>
      <c r="Q37" s="31">
        <v>914</v>
      </c>
      <c r="R37" s="31">
        <v>2152</v>
      </c>
      <c r="S37" s="31">
        <v>967</v>
      </c>
      <c r="T37" s="31">
        <v>1649</v>
      </c>
      <c r="U37" s="31">
        <v>1822</v>
      </c>
      <c r="V37" s="31">
        <v>2026</v>
      </c>
      <c r="W37" s="31">
        <v>1087</v>
      </c>
      <c r="X37" s="31">
        <v>865</v>
      </c>
      <c r="Y37" s="31">
        <v>909</v>
      </c>
      <c r="Z37" s="31">
        <v>2049</v>
      </c>
      <c r="AA37" s="31">
        <v>967</v>
      </c>
      <c r="AB37" s="31">
        <v>758</v>
      </c>
      <c r="AC37" s="31">
        <v>1139</v>
      </c>
      <c r="AD37" s="31">
        <v>2036</v>
      </c>
      <c r="AE37" s="31">
        <v>711</v>
      </c>
      <c r="AF37" s="31">
        <v>674</v>
      </c>
      <c r="AG37" s="31">
        <v>1055</v>
      </c>
      <c r="AH37" s="31">
        <v>1736</v>
      </c>
      <c r="AI37" s="31">
        <v>747</v>
      </c>
      <c r="AJ37" s="31">
        <v>678</v>
      </c>
      <c r="AK37" s="31">
        <v>1015</v>
      </c>
      <c r="AL37" s="31">
        <v>1847</v>
      </c>
      <c r="AM37" s="31">
        <v>856</v>
      </c>
      <c r="AN37" s="31">
        <v>682</v>
      </c>
      <c r="AO37" s="31">
        <v>772</v>
      </c>
      <c r="AP37" s="31">
        <v>1866</v>
      </c>
      <c r="AQ37" s="31">
        <v>913</v>
      </c>
      <c r="AR37" s="31">
        <v>697</v>
      </c>
      <c r="AS37" s="31">
        <v>976</v>
      </c>
      <c r="AT37" s="31">
        <v>1884</v>
      </c>
      <c r="AU37" s="31">
        <v>794</v>
      </c>
      <c r="AV37" s="31">
        <v>648</v>
      </c>
      <c r="AW37" s="31">
        <v>1010</v>
      </c>
      <c r="AX37" s="31">
        <v>1811</v>
      </c>
      <c r="AY37" s="31">
        <v>461</v>
      </c>
      <c r="AZ37" s="32">
        <v>575</v>
      </c>
    </row>
    <row r="38" spans="1:52" ht="13.9" customHeight="1">
      <c r="A38" s="21" t="s">
        <v>7</v>
      </c>
      <c r="B38" s="24"/>
      <c r="C38" s="22"/>
      <c r="D38" s="22"/>
      <c r="E38" s="22"/>
      <c r="F38" s="22"/>
      <c r="G38" s="22"/>
      <c r="H38" s="22"/>
      <c r="I38" s="22"/>
      <c r="J38" s="22">
        <f>J37/F37*100-100</f>
        <v>-17.949740725967288</v>
      </c>
      <c r="K38" s="22">
        <f t="shared" ref="K38:AV38" si="12">K37/G37*100-100</f>
        <v>-7.8602620087336277</v>
      </c>
      <c r="L38" s="22">
        <f t="shared" si="12"/>
        <v>12.132822477650066</v>
      </c>
      <c r="M38" s="22">
        <f t="shared" si="12"/>
        <v>-3.5772357723577244</v>
      </c>
      <c r="N38" s="22">
        <f t="shared" si="12"/>
        <v>-16.966456003889164</v>
      </c>
      <c r="O38" s="22">
        <f t="shared" si="12"/>
        <v>4.1469194312796276</v>
      </c>
      <c r="P38" s="22">
        <f t="shared" si="12"/>
        <v>-7.7448747152619575</v>
      </c>
      <c r="Q38" s="22">
        <f t="shared" si="12"/>
        <v>-22.934232715008434</v>
      </c>
      <c r="R38" s="22">
        <f t="shared" si="12"/>
        <v>25.995316159250592</v>
      </c>
      <c r="S38" s="22">
        <f t="shared" si="12"/>
        <v>10.011376564277597</v>
      </c>
      <c r="T38" s="22">
        <f t="shared" si="12"/>
        <v>103.58024691358025</v>
      </c>
      <c r="U38" s="22">
        <f t="shared" si="12"/>
        <v>99.343544857768052</v>
      </c>
      <c r="V38" s="22">
        <f t="shared" si="12"/>
        <v>-5.8550185873605898</v>
      </c>
      <c r="W38" s="22">
        <f t="shared" si="12"/>
        <v>12.409513960703194</v>
      </c>
      <c r="X38" s="22">
        <f t="shared" si="12"/>
        <v>-47.543966040024252</v>
      </c>
      <c r="Y38" s="22">
        <f t="shared" si="12"/>
        <v>-50.109769484083429</v>
      </c>
      <c r="Z38" s="22">
        <f t="shared" si="12"/>
        <v>1.1352418558736304</v>
      </c>
      <c r="AA38" s="22">
        <f t="shared" si="12"/>
        <v>-11.039558417663301</v>
      </c>
      <c r="AB38" s="22">
        <f t="shared" si="12"/>
        <v>-12.369942196531795</v>
      </c>
      <c r="AC38" s="22">
        <f t="shared" si="12"/>
        <v>25.30253025302531</v>
      </c>
      <c r="AD38" s="22">
        <f t="shared" si="12"/>
        <v>-0.63445583211321832</v>
      </c>
      <c r="AE38" s="22">
        <f t="shared" si="12"/>
        <v>-26.473629782833513</v>
      </c>
      <c r="AF38" s="22">
        <f t="shared" si="12"/>
        <v>-11.081794195250666</v>
      </c>
      <c r="AG38" s="22">
        <f t="shared" si="12"/>
        <v>-7.3748902546092978</v>
      </c>
      <c r="AH38" s="22">
        <f t="shared" si="12"/>
        <v>-14.734774066797641</v>
      </c>
      <c r="AI38" s="22">
        <f t="shared" si="12"/>
        <v>5.0632911392405049</v>
      </c>
      <c r="AJ38" s="22">
        <f t="shared" si="12"/>
        <v>0.59347181008901373</v>
      </c>
      <c r="AK38" s="22">
        <f t="shared" si="12"/>
        <v>-3.7914691943127963</v>
      </c>
      <c r="AL38" s="22">
        <f t="shared" si="12"/>
        <v>6.3940092165898648</v>
      </c>
      <c r="AM38" s="22">
        <f t="shared" si="12"/>
        <v>14.591700133868812</v>
      </c>
      <c r="AN38" s="22">
        <f t="shared" si="12"/>
        <v>0.58997050147493724</v>
      </c>
      <c r="AO38" s="22">
        <f t="shared" si="12"/>
        <v>-23.940886699507388</v>
      </c>
      <c r="AP38" s="22">
        <f t="shared" si="12"/>
        <v>1.0286951813752125</v>
      </c>
      <c r="AQ38" s="22">
        <f t="shared" si="12"/>
        <v>6.6588785046728987</v>
      </c>
      <c r="AR38" s="22">
        <f t="shared" si="12"/>
        <v>2.1994134897360738</v>
      </c>
      <c r="AS38" s="22">
        <f t="shared" si="12"/>
        <v>26.424870466321252</v>
      </c>
      <c r="AT38" s="22">
        <f t="shared" si="12"/>
        <v>0.96463022508037</v>
      </c>
      <c r="AU38" s="22">
        <f t="shared" si="12"/>
        <v>-13.033953997809419</v>
      </c>
      <c r="AV38" s="22">
        <f t="shared" si="12"/>
        <v>-7.030129124820661</v>
      </c>
      <c r="AW38" s="22">
        <f>AW37/AS37*100-100</f>
        <v>3.4836065573770441</v>
      </c>
      <c r="AX38" s="22">
        <f>AX37/AT37*100-100</f>
        <v>-3.8747346072186843</v>
      </c>
      <c r="AY38" s="22">
        <f>AY37/AU37*100-100</f>
        <v>-41.939546599496225</v>
      </c>
      <c r="AZ38" s="22">
        <f>AZ37/AV37*100-100</f>
        <v>-11.26543209876543</v>
      </c>
    </row>
    <row r="39" spans="1:52" ht="13.9" customHeight="1">
      <c r="A39" s="21" t="s">
        <v>8</v>
      </c>
      <c r="B39" s="24"/>
      <c r="C39" s="22"/>
      <c r="D39" s="22"/>
      <c r="E39" s="22"/>
      <c r="F39" s="22"/>
      <c r="G39" s="22">
        <f>G37/F37*100-100</f>
        <v>-63.46230554447547</v>
      </c>
      <c r="H39" s="22">
        <f t="shared" ref="H39:AV39" si="13">H37/G37*100-100</f>
        <v>-14.519650655021834</v>
      </c>
      <c r="I39" s="22">
        <f t="shared" si="13"/>
        <v>57.088122605363992</v>
      </c>
      <c r="J39" s="22">
        <f t="shared" si="13"/>
        <v>67.23577235772359</v>
      </c>
      <c r="K39" s="22">
        <f t="shared" si="13"/>
        <v>-58.969372873116185</v>
      </c>
      <c r="L39" s="22">
        <f t="shared" si="13"/>
        <v>4.0284360189573505</v>
      </c>
      <c r="M39" s="22">
        <f t="shared" si="13"/>
        <v>35.079726651480655</v>
      </c>
      <c r="N39" s="22">
        <f t="shared" si="13"/>
        <v>44.013490725126474</v>
      </c>
      <c r="O39" s="22">
        <f t="shared" si="13"/>
        <v>-48.536299765807968</v>
      </c>
      <c r="P39" s="22">
        <f t="shared" si="13"/>
        <v>-7.8498293515358313</v>
      </c>
      <c r="Q39" s="22">
        <f t="shared" si="13"/>
        <v>12.839506172839506</v>
      </c>
      <c r="R39" s="22">
        <f t="shared" si="13"/>
        <v>135.44857768052515</v>
      </c>
      <c r="S39" s="22">
        <f t="shared" si="13"/>
        <v>-55.065055762081784</v>
      </c>
      <c r="T39" s="22">
        <f t="shared" si="13"/>
        <v>70.527404343329891</v>
      </c>
      <c r="U39" s="22">
        <f t="shared" si="13"/>
        <v>10.491206791995154</v>
      </c>
      <c r="V39" s="22">
        <f t="shared" si="13"/>
        <v>11.196487376509339</v>
      </c>
      <c r="W39" s="22">
        <f t="shared" si="13"/>
        <v>-46.347482724580459</v>
      </c>
      <c r="X39" s="22">
        <f t="shared" si="13"/>
        <v>-20.423183072677091</v>
      </c>
      <c r="Y39" s="22">
        <f t="shared" si="13"/>
        <v>5.0867052023121317</v>
      </c>
      <c r="Z39" s="22">
        <f t="shared" si="13"/>
        <v>125.41254125412541</v>
      </c>
      <c r="AA39" s="22">
        <f t="shared" si="13"/>
        <v>-52.80624694973158</v>
      </c>
      <c r="AB39" s="22">
        <f t="shared" si="13"/>
        <v>-21.613236814891408</v>
      </c>
      <c r="AC39" s="22">
        <f t="shared" si="13"/>
        <v>50.263852242744065</v>
      </c>
      <c r="AD39" s="22">
        <f t="shared" si="13"/>
        <v>78.75329236172081</v>
      </c>
      <c r="AE39" s="22">
        <f t="shared" si="13"/>
        <v>-65.078585461689585</v>
      </c>
      <c r="AF39" s="22">
        <f t="shared" si="13"/>
        <v>-5.2039381153305158</v>
      </c>
      <c r="AG39" s="22">
        <f t="shared" si="13"/>
        <v>56.528189910979222</v>
      </c>
      <c r="AH39" s="22">
        <f t="shared" si="13"/>
        <v>64.549763033175338</v>
      </c>
      <c r="AI39" s="22">
        <f t="shared" si="13"/>
        <v>-56.97004608294931</v>
      </c>
      <c r="AJ39" s="22">
        <f t="shared" si="13"/>
        <v>-9.2369477911646669</v>
      </c>
      <c r="AK39" s="22">
        <f t="shared" si="13"/>
        <v>49.705014749262546</v>
      </c>
      <c r="AL39" s="22">
        <f t="shared" si="13"/>
        <v>81.970443349753708</v>
      </c>
      <c r="AM39" s="22">
        <f t="shared" si="13"/>
        <v>-53.654574986464539</v>
      </c>
      <c r="AN39" s="22">
        <f t="shared" si="13"/>
        <v>-20.327102803738313</v>
      </c>
      <c r="AO39" s="22">
        <f t="shared" si="13"/>
        <v>13.196480938416428</v>
      </c>
      <c r="AP39" s="22">
        <f t="shared" si="13"/>
        <v>141.70984455958552</v>
      </c>
      <c r="AQ39" s="22">
        <f t="shared" si="13"/>
        <v>-51.071811361200432</v>
      </c>
      <c r="AR39" s="22">
        <f t="shared" si="13"/>
        <v>-23.65826944140197</v>
      </c>
      <c r="AS39" s="22">
        <f t="shared" si="13"/>
        <v>40.028694404591107</v>
      </c>
      <c r="AT39" s="22">
        <f t="shared" si="13"/>
        <v>93.032786885245912</v>
      </c>
      <c r="AU39" s="22">
        <f t="shared" si="13"/>
        <v>-57.855626326963908</v>
      </c>
      <c r="AV39" s="22">
        <f t="shared" si="13"/>
        <v>-18.387909319899236</v>
      </c>
      <c r="AW39" s="22">
        <f>AW37/AV37*100-100</f>
        <v>55.864197530864203</v>
      </c>
      <c r="AX39" s="22">
        <f>AX37/AW37*100-100</f>
        <v>79.306930693069319</v>
      </c>
      <c r="AY39" s="22">
        <f>AY37/AX37*100-100</f>
        <v>-74.54445057979018</v>
      </c>
      <c r="AZ39" s="22">
        <f>AZ37/AY37*100-100</f>
        <v>24.728850325379611</v>
      </c>
    </row>
    <row r="40" spans="1:52" ht="12.6" customHeight="1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9"/>
    </row>
    <row r="41" spans="1:52" ht="12.6" customHeight="1">
      <c r="A41" s="18" t="s">
        <v>13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>
        <v>5976</v>
      </c>
      <c r="O41" s="19">
        <v>6213</v>
      </c>
      <c r="P41" s="19">
        <v>6403</v>
      </c>
      <c r="Q41" s="19">
        <v>6483</v>
      </c>
      <c r="R41" s="19">
        <v>5608</v>
      </c>
      <c r="S41" s="19">
        <v>5874</v>
      </c>
      <c r="T41" s="19">
        <v>6030</v>
      </c>
      <c r="U41" s="19">
        <v>6088</v>
      </c>
      <c r="V41" s="19">
        <v>5235</v>
      </c>
      <c r="W41" s="19">
        <v>5497</v>
      </c>
      <c r="X41" s="19">
        <v>5668</v>
      </c>
      <c r="Y41" s="19">
        <v>5713</v>
      </c>
      <c r="Z41" s="19">
        <v>4963</v>
      </c>
      <c r="AA41" s="19">
        <v>5282</v>
      </c>
      <c r="AB41" s="19">
        <v>5420</v>
      </c>
      <c r="AC41" s="19">
        <v>5597</v>
      </c>
      <c r="AD41" s="19">
        <v>4960</v>
      </c>
      <c r="AE41" s="19">
        <v>5189</v>
      </c>
      <c r="AF41" s="19">
        <v>5340</v>
      </c>
      <c r="AG41" s="19">
        <v>5507</v>
      </c>
      <c r="AH41" s="19">
        <v>4959</v>
      </c>
      <c r="AI41" s="19">
        <v>5214</v>
      </c>
      <c r="AJ41" s="19">
        <v>5340</v>
      </c>
      <c r="AK41" s="19">
        <v>5411</v>
      </c>
      <c r="AL41" s="19">
        <v>4812</v>
      </c>
      <c r="AM41" s="19">
        <v>4997</v>
      </c>
      <c r="AN41" s="19">
        <v>5142</v>
      </c>
      <c r="AO41" s="19">
        <v>5191</v>
      </c>
      <c r="AP41" s="19">
        <v>4675</v>
      </c>
      <c r="AQ41" s="19">
        <v>4884</v>
      </c>
      <c r="AR41" s="19">
        <v>4996</v>
      </c>
      <c r="AS41" s="19">
        <v>5155</v>
      </c>
      <c r="AT41" s="19">
        <v>4648</v>
      </c>
      <c r="AU41" s="19">
        <v>4879</v>
      </c>
      <c r="AV41" s="19">
        <v>5031</v>
      </c>
      <c r="AW41" s="19">
        <v>5140</v>
      </c>
      <c r="AX41" s="19">
        <v>4608</v>
      </c>
      <c r="AY41" s="19">
        <v>4764</v>
      </c>
      <c r="AZ41" s="20">
        <v>4907</v>
      </c>
    </row>
    <row r="42" spans="1:52" ht="12" customHeight="1">
      <c r="A42" s="21" t="s">
        <v>7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>
        <f t="shared" ref="R42:AZ42" si="14">R41/N41*100-100</f>
        <v>-6.1579651941097779</v>
      </c>
      <c r="S42" s="22">
        <f t="shared" si="14"/>
        <v>-5.4563013037180212</v>
      </c>
      <c r="T42" s="22">
        <f t="shared" si="14"/>
        <v>-5.825394346400131</v>
      </c>
      <c r="U42" s="22">
        <f t="shared" si="14"/>
        <v>-6.0928582446398281</v>
      </c>
      <c r="V42" s="22">
        <f t="shared" si="14"/>
        <v>-6.6512125534950144</v>
      </c>
      <c r="W42" s="22">
        <f t="shared" si="14"/>
        <v>-6.4181137214845023</v>
      </c>
      <c r="X42" s="22">
        <f t="shared" si="14"/>
        <v>-6.0033167495854087</v>
      </c>
      <c r="Y42" s="22">
        <f t="shared" si="14"/>
        <v>-6.1596583442838408</v>
      </c>
      <c r="Z42" s="22">
        <f t="shared" si="14"/>
        <v>-5.1957975167144212</v>
      </c>
      <c r="AA42" s="22">
        <f t="shared" si="14"/>
        <v>-3.9112243041658985</v>
      </c>
      <c r="AB42" s="22">
        <f t="shared" si="14"/>
        <v>-4.3754410726887727</v>
      </c>
      <c r="AC42" s="22">
        <f t="shared" si="14"/>
        <v>-2.0304568527918718</v>
      </c>
      <c r="AD42" s="22">
        <f t="shared" si="14"/>
        <v>-6.0447310094701834E-2</v>
      </c>
      <c r="AE42" s="22">
        <f t="shared" si="14"/>
        <v>-1.760696705793265</v>
      </c>
      <c r="AF42" s="22">
        <f t="shared" si="14"/>
        <v>-1.4760147601476064</v>
      </c>
      <c r="AG42" s="22">
        <f t="shared" si="14"/>
        <v>-1.6080042880114291</v>
      </c>
      <c r="AH42" s="22">
        <f t="shared" si="14"/>
        <v>-2.016129032259073E-2</v>
      </c>
      <c r="AI42" s="22">
        <f t="shared" si="14"/>
        <v>0.4817883985353717</v>
      </c>
      <c r="AJ42" s="22">
        <f t="shared" si="14"/>
        <v>0</v>
      </c>
      <c r="AK42" s="22">
        <f t="shared" si="14"/>
        <v>-1.74323588160523</v>
      </c>
      <c r="AL42" s="22">
        <f t="shared" si="14"/>
        <v>-2.9643073200241901</v>
      </c>
      <c r="AM42" s="22">
        <f t="shared" si="14"/>
        <v>-4.161871883390873</v>
      </c>
      <c r="AN42" s="22">
        <f t="shared" si="14"/>
        <v>-3.7078651685393282</v>
      </c>
      <c r="AO42" s="22">
        <f t="shared" si="14"/>
        <v>-4.0657919053779352</v>
      </c>
      <c r="AP42" s="22">
        <f t="shared" si="14"/>
        <v>-2.8470490440565328</v>
      </c>
      <c r="AQ42" s="22">
        <f t="shared" si="14"/>
        <v>-2.2613568140884581</v>
      </c>
      <c r="AR42" s="22">
        <f t="shared" si="14"/>
        <v>-2.8393621159082016</v>
      </c>
      <c r="AS42" s="22">
        <f t="shared" si="14"/>
        <v>-0.69350799460605117</v>
      </c>
      <c r="AT42" s="22">
        <f t="shared" si="14"/>
        <v>-0.57754010695187219</v>
      </c>
      <c r="AU42" s="22">
        <f t="shared" si="14"/>
        <v>-0.10237510237510605</v>
      </c>
      <c r="AV42" s="22">
        <f t="shared" si="14"/>
        <v>0.70056044835868647</v>
      </c>
      <c r="AW42" s="22">
        <f t="shared" si="14"/>
        <v>-0.29097963142579886</v>
      </c>
      <c r="AX42" s="22">
        <f t="shared" si="14"/>
        <v>-0.86058519793459709</v>
      </c>
      <c r="AY42" s="22">
        <f t="shared" si="14"/>
        <v>-2.3570403771264665</v>
      </c>
      <c r="AZ42" s="22">
        <f t="shared" si="14"/>
        <v>-2.4647187437885094</v>
      </c>
    </row>
    <row r="43" spans="1:52" ht="12.6" customHeight="1">
      <c r="A43" s="21" t="s">
        <v>8</v>
      </c>
      <c r="B43" s="24"/>
      <c r="C43" s="24"/>
      <c r="D43" s="24"/>
      <c r="E43" s="24"/>
      <c r="F43" s="24"/>
      <c r="G43" s="24"/>
      <c r="H43" s="24"/>
      <c r="I43" s="37"/>
      <c r="J43" s="37"/>
      <c r="K43" s="37"/>
      <c r="L43" s="37"/>
      <c r="M43" s="37"/>
      <c r="N43" s="22"/>
      <c r="O43" s="22">
        <f t="shared" ref="O43:AZ43" si="15">O41/N41*100-100</f>
        <v>3.9658634538152597</v>
      </c>
      <c r="P43" s="22">
        <f t="shared" si="15"/>
        <v>3.0581039755351611</v>
      </c>
      <c r="Q43" s="22">
        <f t="shared" si="15"/>
        <v>1.2494143370295205</v>
      </c>
      <c r="R43" s="22">
        <f t="shared" si="15"/>
        <v>-13.496837883695818</v>
      </c>
      <c r="S43" s="22">
        <f t="shared" si="15"/>
        <v>4.7432239657631925</v>
      </c>
      <c r="T43" s="22">
        <f t="shared" si="15"/>
        <v>2.6557711950970315</v>
      </c>
      <c r="U43" s="22">
        <f t="shared" si="15"/>
        <v>0.96185737976782093</v>
      </c>
      <c r="V43" s="22">
        <f t="shared" si="15"/>
        <v>-14.01116951379764</v>
      </c>
      <c r="W43" s="22">
        <f t="shared" si="15"/>
        <v>5.0047755491881674</v>
      </c>
      <c r="X43" s="22">
        <f t="shared" si="15"/>
        <v>3.1107877023831065</v>
      </c>
      <c r="Y43" s="22">
        <f t="shared" si="15"/>
        <v>0.79393083980238544</v>
      </c>
      <c r="Z43" s="22">
        <f t="shared" si="15"/>
        <v>-13.127953789602671</v>
      </c>
      <c r="AA43" s="22">
        <f t="shared" si="15"/>
        <v>6.4275639734031813</v>
      </c>
      <c r="AB43" s="22">
        <f t="shared" si="15"/>
        <v>2.6126467247254794</v>
      </c>
      <c r="AC43" s="22">
        <f t="shared" si="15"/>
        <v>3.2656826568265558</v>
      </c>
      <c r="AD43" s="22">
        <f t="shared" si="15"/>
        <v>-11.381097016258707</v>
      </c>
      <c r="AE43" s="22">
        <f t="shared" si="15"/>
        <v>4.6169354838709609</v>
      </c>
      <c r="AF43" s="22">
        <f t="shared" si="15"/>
        <v>2.9100019271536013</v>
      </c>
      <c r="AG43" s="22">
        <f t="shared" si="15"/>
        <v>3.1273408239700302</v>
      </c>
      <c r="AH43" s="22">
        <f t="shared" si="15"/>
        <v>-9.9509714908298577</v>
      </c>
      <c r="AI43" s="22">
        <f t="shared" si="15"/>
        <v>5.1421657592256622</v>
      </c>
      <c r="AJ43" s="22">
        <f t="shared" si="15"/>
        <v>2.4165707710011475</v>
      </c>
      <c r="AK43" s="22">
        <f t="shared" si="15"/>
        <v>1.3295880149812689</v>
      </c>
      <c r="AL43" s="22">
        <f t="shared" si="15"/>
        <v>-11.070042506006288</v>
      </c>
      <c r="AM43" s="22">
        <f t="shared" si="15"/>
        <v>3.8445552784704944</v>
      </c>
      <c r="AN43" s="22">
        <f t="shared" si="15"/>
        <v>2.9017410446267746</v>
      </c>
      <c r="AO43" s="22">
        <f t="shared" si="15"/>
        <v>0.95293660054454676</v>
      </c>
      <c r="AP43" s="22">
        <f t="shared" si="15"/>
        <v>-9.9402812560200289</v>
      </c>
      <c r="AQ43" s="22">
        <f t="shared" si="15"/>
        <v>4.470588235294116</v>
      </c>
      <c r="AR43" s="22">
        <f t="shared" si="15"/>
        <v>2.2932022932022846</v>
      </c>
      <c r="AS43" s="22">
        <f t="shared" si="15"/>
        <v>3.1825460368294642</v>
      </c>
      <c r="AT43" s="22">
        <f t="shared" si="15"/>
        <v>-9.8351115421920383</v>
      </c>
      <c r="AU43" s="22">
        <f t="shared" si="15"/>
        <v>4.9698795180722897</v>
      </c>
      <c r="AV43" s="22">
        <f t="shared" si="15"/>
        <v>3.1153924984627963</v>
      </c>
      <c r="AW43" s="22">
        <f t="shared" si="15"/>
        <v>2.1665672828463443</v>
      </c>
      <c r="AX43" s="22">
        <f t="shared" si="15"/>
        <v>-10.350194552529175</v>
      </c>
      <c r="AY43" s="22">
        <f t="shared" si="15"/>
        <v>3.3854166666666714</v>
      </c>
      <c r="AZ43" s="22">
        <f t="shared" si="15"/>
        <v>3.0016792611251049</v>
      </c>
    </row>
    <row r="44" spans="1:52" ht="12.6" customHeight="1">
      <c r="A44" s="21"/>
      <c r="B44" s="24"/>
      <c r="C44" s="24"/>
      <c r="D44" s="24"/>
      <c r="E44" s="24"/>
      <c r="F44" s="24"/>
      <c r="G44" s="24"/>
      <c r="H44" s="24"/>
      <c r="I44" s="37"/>
      <c r="J44" s="37"/>
      <c r="K44" s="37"/>
      <c r="L44" s="37"/>
      <c r="M44" s="37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36"/>
    </row>
    <row r="45" spans="1:52" ht="12.6" customHeight="1">
      <c r="A45" s="18" t="s">
        <v>14</v>
      </c>
      <c r="B45" s="19"/>
      <c r="C45" s="19"/>
      <c r="D45" s="19"/>
      <c r="E45" s="19"/>
      <c r="F45" s="19">
        <v>16115</v>
      </c>
      <c r="G45" s="19">
        <v>16155</v>
      </c>
      <c r="H45" s="19">
        <v>16185</v>
      </c>
      <c r="I45" s="19">
        <v>16171</v>
      </c>
      <c r="J45" s="19">
        <v>16049</v>
      </c>
      <c r="K45" s="19">
        <v>16149</v>
      </c>
      <c r="L45" s="19">
        <v>16123</v>
      </c>
      <c r="M45" s="19">
        <v>16070</v>
      </c>
      <c r="N45" s="19">
        <v>15967</v>
      </c>
      <c r="O45" s="19">
        <v>16126</v>
      </c>
      <c r="P45" s="19">
        <v>16177</v>
      </c>
      <c r="Q45" s="19">
        <v>16185</v>
      </c>
      <c r="R45" s="19">
        <v>16029</v>
      </c>
      <c r="S45" s="19">
        <v>16159</v>
      </c>
      <c r="T45" s="19">
        <v>16016</v>
      </c>
      <c r="U45" s="19">
        <v>15957</v>
      </c>
      <c r="V45" s="19">
        <v>15800</v>
      </c>
      <c r="W45" s="19">
        <v>15936</v>
      </c>
      <c r="X45" s="19">
        <v>15942</v>
      </c>
      <c r="Y45" s="19">
        <v>15889</v>
      </c>
      <c r="Z45" s="19">
        <v>13200</v>
      </c>
      <c r="AA45" s="19">
        <v>13425</v>
      </c>
      <c r="AB45" s="19">
        <v>13437</v>
      </c>
      <c r="AC45" s="19">
        <v>13418</v>
      </c>
      <c r="AD45" s="19">
        <v>13343</v>
      </c>
      <c r="AE45" s="19">
        <v>13468</v>
      </c>
      <c r="AF45" s="19">
        <v>13535</v>
      </c>
      <c r="AG45" s="19">
        <v>13470</v>
      </c>
      <c r="AH45" s="19">
        <v>13428</v>
      </c>
      <c r="AI45" s="19">
        <v>13638</v>
      </c>
      <c r="AJ45" s="19">
        <v>13685</v>
      </c>
      <c r="AK45" s="19">
        <v>13639</v>
      </c>
      <c r="AL45" s="19">
        <v>13536</v>
      </c>
      <c r="AM45" s="19">
        <v>13665</v>
      </c>
      <c r="AN45" s="19">
        <v>13714</v>
      </c>
      <c r="AO45" s="19">
        <v>13713</v>
      </c>
      <c r="AP45" s="19">
        <v>13589</v>
      </c>
      <c r="AQ45" s="19">
        <v>13749</v>
      </c>
      <c r="AR45" s="19">
        <v>13775</v>
      </c>
      <c r="AS45" s="19">
        <v>13735</v>
      </c>
      <c r="AT45" s="19">
        <v>13655</v>
      </c>
      <c r="AU45" s="19">
        <v>13753</v>
      </c>
      <c r="AV45" s="19">
        <v>13781</v>
      </c>
      <c r="AW45" s="19">
        <v>13732</v>
      </c>
      <c r="AX45" s="19">
        <v>13577</v>
      </c>
      <c r="AY45" s="19">
        <v>13671</v>
      </c>
      <c r="AZ45" s="20">
        <v>13680</v>
      </c>
    </row>
    <row r="46" spans="1:52" ht="12.6" customHeight="1">
      <c r="A46" s="21" t="s">
        <v>7</v>
      </c>
      <c r="B46" s="22"/>
      <c r="C46" s="22"/>
      <c r="D46" s="22"/>
      <c r="E46" s="22"/>
      <c r="F46" s="22"/>
      <c r="G46" s="22"/>
      <c r="H46" s="22"/>
      <c r="I46" s="22"/>
      <c r="J46" s="22">
        <f t="shared" ref="J46:AZ46" si="16">J45/F45*100-100</f>
        <v>-0.40955631399317838</v>
      </c>
      <c r="K46" s="22">
        <f t="shared" si="16"/>
        <v>-3.7140204271125299E-2</v>
      </c>
      <c r="L46" s="22">
        <f t="shared" si="16"/>
        <v>-0.38307074451651602</v>
      </c>
      <c r="M46" s="22">
        <f t="shared" si="16"/>
        <v>-0.62457485622410047</v>
      </c>
      <c r="N46" s="22">
        <f t="shared" si="16"/>
        <v>-0.51093526076391527</v>
      </c>
      <c r="O46" s="22">
        <f t="shared" si="16"/>
        <v>-0.14242367948479284</v>
      </c>
      <c r="P46" s="22">
        <f t="shared" si="16"/>
        <v>0.3349252620480172</v>
      </c>
      <c r="Q46" s="22">
        <f t="shared" si="16"/>
        <v>0.71561916614810173</v>
      </c>
      <c r="R46" s="22">
        <f t="shared" si="16"/>
        <v>0.38830087054550688</v>
      </c>
      <c r="S46" s="22">
        <f t="shared" si="16"/>
        <v>0.20463847203274099</v>
      </c>
      <c r="T46" s="22">
        <f t="shared" si="16"/>
        <v>-0.99524015577672742</v>
      </c>
      <c r="U46" s="22">
        <f t="shared" si="16"/>
        <v>-1.4087117701575522</v>
      </c>
      <c r="V46" s="22">
        <f t="shared" si="16"/>
        <v>-1.4286605527481413</v>
      </c>
      <c r="W46" s="22">
        <f t="shared" si="16"/>
        <v>-1.3800358933102217</v>
      </c>
      <c r="X46" s="22">
        <f t="shared" si="16"/>
        <v>-0.46203796203796799</v>
      </c>
      <c r="Y46" s="22">
        <f t="shared" si="16"/>
        <v>-0.4261452654007627</v>
      </c>
      <c r="Z46" s="22">
        <f t="shared" si="16"/>
        <v>-16.455696202531641</v>
      </c>
      <c r="AA46" s="22">
        <f t="shared" si="16"/>
        <v>-15.756777108433738</v>
      </c>
      <c r="AB46" s="22">
        <f t="shared" si="16"/>
        <v>-15.713210387655252</v>
      </c>
      <c r="AC46" s="22">
        <f t="shared" si="16"/>
        <v>-15.551639499024489</v>
      </c>
      <c r="AD46" s="22">
        <f t="shared" si="16"/>
        <v>1.0833333333333286</v>
      </c>
      <c r="AE46" s="22">
        <f t="shared" si="16"/>
        <v>0.32029795158285879</v>
      </c>
      <c r="AF46" s="22">
        <f t="shared" si="16"/>
        <v>0.72932946342190519</v>
      </c>
      <c r="AG46" s="22">
        <f t="shared" si="16"/>
        <v>0.38753912654642875</v>
      </c>
      <c r="AH46" s="22">
        <f t="shared" si="16"/>
        <v>0.63703814734317632</v>
      </c>
      <c r="AI46" s="22">
        <f t="shared" si="16"/>
        <v>1.2622512622512545</v>
      </c>
      <c r="AJ46" s="22">
        <f t="shared" si="16"/>
        <v>1.1082379017362456</v>
      </c>
      <c r="AK46" s="22">
        <f t="shared" si="16"/>
        <v>1.2546399406087687</v>
      </c>
      <c r="AL46" s="22">
        <f t="shared" si="16"/>
        <v>0.80428954423592813</v>
      </c>
      <c r="AM46" s="22">
        <f t="shared" si="16"/>
        <v>0.19797624285085647</v>
      </c>
      <c r="AN46" s="22">
        <f t="shared" si="16"/>
        <v>0.21191085129703424</v>
      </c>
      <c r="AO46" s="22">
        <f t="shared" si="16"/>
        <v>0.54256177139086503</v>
      </c>
      <c r="AP46" s="22">
        <f t="shared" si="16"/>
        <v>0.39154846335698323</v>
      </c>
      <c r="AQ46" s="22">
        <f t="shared" si="16"/>
        <v>0.61470911086718161</v>
      </c>
      <c r="AR46" s="22">
        <f t="shared" si="16"/>
        <v>0.4448009333527807</v>
      </c>
      <c r="AS46" s="22">
        <f t="shared" si="16"/>
        <v>0.1604317071392245</v>
      </c>
      <c r="AT46" s="22">
        <f t="shared" si="16"/>
        <v>0.48568695268231465</v>
      </c>
      <c r="AU46" s="22">
        <f t="shared" si="16"/>
        <v>2.9093024947272283E-2</v>
      </c>
      <c r="AV46" s="22">
        <f t="shared" si="16"/>
        <v>4.3557168784033706E-2</v>
      </c>
      <c r="AW46" s="22">
        <f t="shared" si="16"/>
        <v>-2.1842009464862144E-2</v>
      </c>
      <c r="AX46" s="22">
        <f t="shared" si="16"/>
        <v>-0.57121933357744581</v>
      </c>
      <c r="AY46" s="22">
        <f t="shared" si="16"/>
        <v>-0.59623354904384485</v>
      </c>
      <c r="AZ46" s="22">
        <f t="shared" si="16"/>
        <v>-0.73289311370727717</v>
      </c>
    </row>
    <row r="47" spans="1:52" ht="12.6" customHeight="1">
      <c r="A47" s="21" t="s">
        <v>8</v>
      </c>
      <c r="B47" s="22"/>
      <c r="C47" s="22"/>
      <c r="D47" s="22"/>
      <c r="E47" s="22"/>
      <c r="F47" s="22"/>
      <c r="G47" s="22">
        <f t="shared" ref="G47:AZ47" si="17">G45/F45*100-100</f>
        <v>0.24821594787465528</v>
      </c>
      <c r="H47" s="22">
        <f t="shared" si="17"/>
        <v>0.18570102135562649</v>
      </c>
      <c r="I47" s="22">
        <f t="shared" si="17"/>
        <v>-8.6499845535996656E-2</v>
      </c>
      <c r="J47" s="22">
        <f t="shared" si="17"/>
        <v>-0.75443695504297636</v>
      </c>
      <c r="K47" s="22">
        <f t="shared" si="17"/>
        <v>0.62309178141939014</v>
      </c>
      <c r="L47" s="22">
        <f t="shared" si="17"/>
        <v>-0.16100068115673594</v>
      </c>
      <c r="M47" s="22">
        <f t="shared" si="17"/>
        <v>-0.32872294238045185</v>
      </c>
      <c r="N47" s="22">
        <f t="shared" si="17"/>
        <v>-0.64094586185439084</v>
      </c>
      <c r="O47" s="22">
        <f t="shared" si="17"/>
        <v>0.9958038454312117</v>
      </c>
      <c r="P47" s="22">
        <f t="shared" si="17"/>
        <v>0.31625945677787115</v>
      </c>
      <c r="Q47" s="22">
        <f t="shared" si="17"/>
        <v>4.9452926995115831E-2</v>
      </c>
      <c r="R47" s="22">
        <f t="shared" si="17"/>
        <v>-0.96385542168674476</v>
      </c>
      <c r="S47" s="22">
        <f t="shared" si="17"/>
        <v>0.81103000811029347</v>
      </c>
      <c r="T47" s="22">
        <f t="shared" si="17"/>
        <v>-0.88495575221239164</v>
      </c>
      <c r="U47" s="22">
        <f t="shared" si="17"/>
        <v>-0.36838161838161909</v>
      </c>
      <c r="V47" s="22">
        <f t="shared" si="17"/>
        <v>-0.98389421570470859</v>
      </c>
      <c r="W47" s="22">
        <f t="shared" si="17"/>
        <v>0.86075949367088356</v>
      </c>
      <c r="X47" s="22">
        <f t="shared" si="17"/>
        <v>3.7650602409627254E-2</v>
      </c>
      <c r="Y47" s="22">
        <f t="shared" si="17"/>
        <v>-0.33245514991845937</v>
      </c>
      <c r="Z47" s="22">
        <f t="shared" si="17"/>
        <v>-16.923657876518348</v>
      </c>
      <c r="AA47" s="22">
        <f t="shared" si="17"/>
        <v>1.7045454545454533</v>
      </c>
      <c r="AB47" s="22">
        <f t="shared" si="17"/>
        <v>8.9385474860321779E-2</v>
      </c>
      <c r="AC47" s="22">
        <f t="shared" si="17"/>
        <v>-0.14140061025526052</v>
      </c>
      <c r="AD47" s="22">
        <f t="shared" si="17"/>
        <v>-0.55895066328811538</v>
      </c>
      <c r="AE47" s="22">
        <f t="shared" si="17"/>
        <v>0.9368208049164366</v>
      </c>
      <c r="AF47" s="22">
        <f t="shared" si="17"/>
        <v>0.49747549747549158</v>
      </c>
      <c r="AG47" s="22">
        <f t="shared" si="17"/>
        <v>-0.48023642408570311</v>
      </c>
      <c r="AH47" s="22">
        <f t="shared" si="17"/>
        <v>-0.31180400890869464</v>
      </c>
      <c r="AI47" s="22">
        <f t="shared" si="17"/>
        <v>1.5638963360143094</v>
      </c>
      <c r="AJ47" s="22">
        <f t="shared" si="17"/>
        <v>0.34462531162927235</v>
      </c>
      <c r="AK47" s="22">
        <f t="shared" si="17"/>
        <v>-0.33613445378151141</v>
      </c>
      <c r="AL47" s="22">
        <f t="shared" si="17"/>
        <v>-0.75518733044944497</v>
      </c>
      <c r="AM47" s="22">
        <f t="shared" si="17"/>
        <v>0.95301418439717622</v>
      </c>
      <c r="AN47" s="22">
        <f t="shared" si="17"/>
        <v>0.35858031467253682</v>
      </c>
      <c r="AO47" s="22">
        <f t="shared" si="17"/>
        <v>-7.2918185795600721E-3</v>
      </c>
      <c r="AP47" s="22">
        <f t="shared" si="17"/>
        <v>-0.90425144023919302</v>
      </c>
      <c r="AQ47" s="22">
        <f t="shared" si="17"/>
        <v>1.1774229155934819</v>
      </c>
      <c r="AR47" s="22">
        <f t="shared" si="17"/>
        <v>0.18910466215724853</v>
      </c>
      <c r="AS47" s="22">
        <f t="shared" si="17"/>
        <v>-0.29038112522685822</v>
      </c>
      <c r="AT47" s="22">
        <f t="shared" si="17"/>
        <v>-0.58245358572989403</v>
      </c>
      <c r="AU47" s="22">
        <f t="shared" si="17"/>
        <v>0.71768582936653047</v>
      </c>
      <c r="AV47" s="22">
        <f t="shared" si="17"/>
        <v>0.20359194357595811</v>
      </c>
      <c r="AW47" s="22">
        <f t="shared" si="17"/>
        <v>-0.35556200565997642</v>
      </c>
      <c r="AX47" s="22">
        <f t="shared" si="17"/>
        <v>-1.1287503641130172</v>
      </c>
      <c r="AY47" s="22">
        <f t="shared" si="17"/>
        <v>0.69234735213964882</v>
      </c>
      <c r="AZ47" s="22">
        <f t="shared" si="17"/>
        <v>6.5832784726808313E-2</v>
      </c>
    </row>
    <row r="48" spans="1:52" ht="12.6" customHeight="1">
      <c r="A48" s="21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36"/>
    </row>
    <row r="49" spans="1:52" ht="12.6" customHeight="1">
      <c r="A49" s="18" t="s">
        <v>15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>
        <v>5267</v>
      </c>
      <c r="O49" s="19">
        <v>5389</v>
      </c>
      <c r="P49" s="19">
        <v>6022</v>
      </c>
      <c r="Q49" s="19">
        <v>5536</v>
      </c>
      <c r="R49" s="19">
        <v>5582</v>
      </c>
      <c r="S49" s="19">
        <v>5735</v>
      </c>
      <c r="T49" s="19">
        <v>5836</v>
      </c>
      <c r="U49" s="19">
        <v>6501</v>
      </c>
      <c r="V49" s="19">
        <v>5849</v>
      </c>
      <c r="W49" s="19">
        <v>5980</v>
      </c>
      <c r="X49" s="19">
        <v>6074</v>
      </c>
      <c r="Y49" s="19">
        <v>6109</v>
      </c>
      <c r="Z49" s="19">
        <v>6126</v>
      </c>
      <c r="AA49" s="19">
        <v>6300</v>
      </c>
      <c r="AB49" s="19">
        <v>6378</v>
      </c>
      <c r="AC49" s="19">
        <v>6425</v>
      </c>
      <c r="AD49" s="19">
        <v>6509</v>
      </c>
      <c r="AE49" s="19">
        <v>6651</v>
      </c>
      <c r="AF49" s="19">
        <v>6725</v>
      </c>
      <c r="AG49" s="19">
        <v>6769</v>
      </c>
      <c r="AH49" s="19">
        <v>6844</v>
      </c>
      <c r="AI49" s="19">
        <v>7030</v>
      </c>
      <c r="AJ49" s="19">
        <v>7130</v>
      </c>
      <c r="AK49" s="19">
        <v>7161</v>
      </c>
      <c r="AL49" s="19">
        <v>7225</v>
      </c>
      <c r="AM49" s="19">
        <v>7371</v>
      </c>
      <c r="AN49" s="19">
        <v>7456</v>
      </c>
      <c r="AO49" s="19">
        <v>7514</v>
      </c>
      <c r="AP49" s="19">
        <v>7553</v>
      </c>
      <c r="AQ49" s="19">
        <v>7691</v>
      </c>
      <c r="AR49" s="19">
        <v>7740</v>
      </c>
      <c r="AS49" s="19">
        <v>7757</v>
      </c>
      <c r="AT49" s="19">
        <v>7822</v>
      </c>
      <c r="AU49" s="19">
        <v>7959</v>
      </c>
      <c r="AV49" s="19">
        <v>8022</v>
      </c>
      <c r="AW49" s="19">
        <v>8047</v>
      </c>
      <c r="AX49" s="19">
        <v>8126</v>
      </c>
      <c r="AY49" s="19">
        <v>8216</v>
      </c>
      <c r="AZ49" s="20">
        <v>8275</v>
      </c>
    </row>
    <row r="50" spans="1:52" ht="12.6" customHeight="1">
      <c r="A50" s="21" t="s">
        <v>7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>
        <f t="shared" ref="R50:AZ50" si="18">R49/N49*100-100</f>
        <v>5.9806341370799174</v>
      </c>
      <c r="S50" s="22">
        <f t="shared" si="18"/>
        <v>6.4204861755427771</v>
      </c>
      <c r="T50" s="22">
        <f t="shared" si="18"/>
        <v>-3.0886748588508794</v>
      </c>
      <c r="U50" s="22">
        <f t="shared" si="18"/>
        <v>17.431358381502889</v>
      </c>
      <c r="V50" s="22">
        <f t="shared" si="18"/>
        <v>4.7832318165531973</v>
      </c>
      <c r="W50" s="22">
        <f t="shared" si="18"/>
        <v>4.2720139494333011</v>
      </c>
      <c r="X50" s="22">
        <f t="shared" si="18"/>
        <v>4.078135709389997</v>
      </c>
      <c r="Y50" s="22">
        <f t="shared" si="18"/>
        <v>-6.029841562836495</v>
      </c>
      <c r="Z50" s="22">
        <f t="shared" si="18"/>
        <v>4.7358522824414422</v>
      </c>
      <c r="AA50" s="22">
        <f t="shared" si="18"/>
        <v>5.3511705685618693</v>
      </c>
      <c r="AB50" s="22">
        <f t="shared" si="18"/>
        <v>5.0049390846229898</v>
      </c>
      <c r="AC50" s="22">
        <f t="shared" si="18"/>
        <v>5.1726960222622438</v>
      </c>
      <c r="AD50" s="22">
        <f t="shared" si="18"/>
        <v>6.2520404831864198</v>
      </c>
      <c r="AE50" s="22">
        <f t="shared" si="18"/>
        <v>5.5714285714285552</v>
      </c>
      <c r="AF50" s="22">
        <f t="shared" si="18"/>
        <v>5.4405769833803674</v>
      </c>
      <c r="AG50" s="22">
        <f t="shared" si="18"/>
        <v>5.3540856031128357</v>
      </c>
      <c r="AH50" s="22">
        <f t="shared" si="18"/>
        <v>5.1467199262559546</v>
      </c>
      <c r="AI50" s="22">
        <f t="shared" si="18"/>
        <v>5.6983912193655044</v>
      </c>
      <c r="AJ50" s="22">
        <f t="shared" si="18"/>
        <v>6.0223048327137576</v>
      </c>
      <c r="AK50" s="22">
        <f t="shared" si="18"/>
        <v>5.7911065149948371</v>
      </c>
      <c r="AL50" s="22">
        <f t="shared" si="18"/>
        <v>5.5669199298655769</v>
      </c>
      <c r="AM50" s="22">
        <f t="shared" si="18"/>
        <v>4.8506401137980077</v>
      </c>
      <c r="AN50" s="22">
        <f t="shared" si="18"/>
        <v>4.5722300140252514</v>
      </c>
      <c r="AO50" s="22">
        <f t="shared" si="18"/>
        <v>4.9294791230275052</v>
      </c>
      <c r="AP50" s="22">
        <f t="shared" si="18"/>
        <v>4.5397923875432582</v>
      </c>
      <c r="AQ50" s="22">
        <f t="shared" si="18"/>
        <v>4.3413376746709957</v>
      </c>
      <c r="AR50" s="22">
        <f t="shared" si="18"/>
        <v>3.8090128755364816</v>
      </c>
      <c r="AS50" s="22">
        <f t="shared" si="18"/>
        <v>3.2339632685653612</v>
      </c>
      <c r="AT50" s="22">
        <f t="shared" si="18"/>
        <v>3.5614987422216302</v>
      </c>
      <c r="AU50" s="22">
        <f t="shared" si="18"/>
        <v>3.4845923807047114</v>
      </c>
      <c r="AV50" s="22">
        <f t="shared" si="18"/>
        <v>3.6434108527131741</v>
      </c>
      <c r="AW50" s="22">
        <f t="shared" si="18"/>
        <v>3.7385587211551012</v>
      </c>
      <c r="AX50" s="22">
        <f t="shared" si="18"/>
        <v>3.8864740475581812</v>
      </c>
      <c r="AY50" s="22">
        <f t="shared" si="18"/>
        <v>3.2290488754868676</v>
      </c>
      <c r="AZ50" s="22">
        <f t="shared" si="18"/>
        <v>3.1538269758165001</v>
      </c>
    </row>
    <row r="51" spans="1:52" ht="12" customHeight="1">
      <c r="A51" s="21" t="s">
        <v>8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>
        <f t="shared" ref="O51:AZ51" si="19">O49/N49*100-100</f>
        <v>2.3163090943611166</v>
      </c>
      <c r="P51" s="22">
        <f t="shared" si="19"/>
        <v>11.746149563926522</v>
      </c>
      <c r="Q51" s="22">
        <f t="shared" si="19"/>
        <v>-8.0704085021587559</v>
      </c>
      <c r="R51" s="22">
        <f t="shared" si="19"/>
        <v>0.83092485549131823</v>
      </c>
      <c r="S51" s="22">
        <f t="shared" si="19"/>
        <v>2.7409530634181323</v>
      </c>
      <c r="T51" s="22">
        <f t="shared" si="19"/>
        <v>1.7611159546643478</v>
      </c>
      <c r="U51" s="22">
        <f t="shared" si="19"/>
        <v>11.394790952707325</v>
      </c>
      <c r="V51" s="22">
        <f t="shared" si="19"/>
        <v>-10.029226272881104</v>
      </c>
      <c r="W51" s="22">
        <f t="shared" si="19"/>
        <v>2.2396990938621855</v>
      </c>
      <c r="X51" s="22">
        <f t="shared" si="19"/>
        <v>1.5719063545150505</v>
      </c>
      <c r="Y51" s="22">
        <f t="shared" si="19"/>
        <v>0.5762265393480277</v>
      </c>
      <c r="Z51" s="22">
        <f t="shared" si="19"/>
        <v>0.27827795056474258</v>
      </c>
      <c r="AA51" s="22">
        <f t="shared" si="19"/>
        <v>2.8403525954946218</v>
      </c>
      <c r="AB51" s="22">
        <f t="shared" si="19"/>
        <v>1.2380952380952408</v>
      </c>
      <c r="AC51" s="22">
        <f t="shared" si="19"/>
        <v>0.73690812166825026</v>
      </c>
      <c r="AD51" s="22">
        <f t="shared" si="19"/>
        <v>1.307392996108959</v>
      </c>
      <c r="AE51" s="22">
        <f t="shared" si="19"/>
        <v>2.1815947150099788</v>
      </c>
      <c r="AF51" s="22">
        <f t="shared" si="19"/>
        <v>1.1126146444143643</v>
      </c>
      <c r="AG51" s="22">
        <f t="shared" si="19"/>
        <v>0.65427509293681396</v>
      </c>
      <c r="AH51" s="22">
        <f t="shared" si="19"/>
        <v>1.1079923179199369</v>
      </c>
      <c r="AI51" s="22">
        <f t="shared" si="19"/>
        <v>2.7177089421390974</v>
      </c>
      <c r="AJ51" s="22">
        <f t="shared" si="19"/>
        <v>1.4224751066856243</v>
      </c>
      <c r="AK51" s="22">
        <f t="shared" si="19"/>
        <v>0.43478260869565588</v>
      </c>
      <c r="AL51" s="22">
        <f t="shared" si="19"/>
        <v>0.89372992598799783</v>
      </c>
      <c r="AM51" s="22">
        <f t="shared" si="19"/>
        <v>2.0207612456747341</v>
      </c>
      <c r="AN51" s="22">
        <f t="shared" si="19"/>
        <v>1.1531678198344792</v>
      </c>
      <c r="AO51" s="22">
        <f t="shared" si="19"/>
        <v>0.7778969957081614</v>
      </c>
      <c r="AP51" s="22">
        <f t="shared" si="19"/>
        <v>0.51903114186850985</v>
      </c>
      <c r="AQ51" s="22">
        <f t="shared" si="19"/>
        <v>1.8270885740765124</v>
      </c>
      <c r="AR51" s="22">
        <f t="shared" si="19"/>
        <v>0.63710830841243649</v>
      </c>
      <c r="AS51" s="22">
        <f t="shared" si="19"/>
        <v>0.21963824289406375</v>
      </c>
      <c r="AT51" s="22">
        <f t="shared" si="19"/>
        <v>0.83795281681062761</v>
      </c>
      <c r="AU51" s="22">
        <f t="shared" si="19"/>
        <v>1.7514702122219319</v>
      </c>
      <c r="AV51" s="22">
        <f t="shared" si="19"/>
        <v>0.79155672823219447</v>
      </c>
      <c r="AW51" s="22">
        <f t="shared" si="19"/>
        <v>0.31164298180004835</v>
      </c>
      <c r="AX51" s="22">
        <f t="shared" si="19"/>
        <v>0.98173232260469945</v>
      </c>
      <c r="AY51" s="22">
        <f t="shared" si="19"/>
        <v>1.1075559931085479</v>
      </c>
      <c r="AZ51" s="22">
        <f t="shared" si="19"/>
        <v>0.71811100292113395</v>
      </c>
    </row>
    <row r="52" spans="1:52" ht="12" customHeight="1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9"/>
    </row>
    <row r="53" spans="1:52" ht="12" customHeight="1">
      <c r="A53" s="18" t="s">
        <v>16</v>
      </c>
      <c r="B53" s="19">
        <v>21508</v>
      </c>
      <c r="C53" s="19">
        <v>21752</v>
      </c>
      <c r="D53" s="19">
        <v>21763</v>
      </c>
      <c r="E53" s="19">
        <v>21864</v>
      </c>
      <c r="F53" s="19">
        <v>21403</v>
      </c>
      <c r="G53" s="19">
        <v>21417</v>
      </c>
      <c r="H53" s="19">
        <v>21353</v>
      </c>
      <c r="I53" s="19">
        <v>21248</v>
      </c>
      <c r="J53" s="19">
        <v>20847</v>
      </c>
      <c r="K53" s="19">
        <v>21071</v>
      </c>
      <c r="L53" s="19">
        <v>21023</v>
      </c>
      <c r="M53" s="19">
        <v>20935</v>
      </c>
      <c r="N53" s="19">
        <v>20758</v>
      </c>
      <c r="O53" s="19">
        <v>20768</v>
      </c>
      <c r="P53" s="19">
        <v>20746</v>
      </c>
      <c r="Q53" s="19">
        <v>20718</v>
      </c>
      <c r="R53" s="19">
        <v>20474</v>
      </c>
      <c r="S53" s="19">
        <v>20524</v>
      </c>
      <c r="T53" s="19">
        <v>20401</v>
      </c>
      <c r="U53" s="19">
        <v>20293</v>
      </c>
      <c r="V53" s="19">
        <v>19925</v>
      </c>
      <c r="W53" s="19">
        <v>19882</v>
      </c>
      <c r="X53" s="19">
        <v>19928</v>
      </c>
      <c r="Y53" s="19">
        <v>19823</v>
      </c>
      <c r="Z53" s="19">
        <v>19546</v>
      </c>
      <c r="AA53" s="19">
        <v>19592</v>
      </c>
      <c r="AB53" s="19">
        <v>19597</v>
      </c>
      <c r="AC53" s="19">
        <v>19496</v>
      </c>
      <c r="AD53" s="19">
        <v>19300</v>
      </c>
      <c r="AE53" s="19">
        <v>19376</v>
      </c>
      <c r="AF53" s="19">
        <v>19296</v>
      </c>
      <c r="AG53" s="19">
        <v>19243</v>
      </c>
      <c r="AH53" s="19">
        <v>19157</v>
      </c>
      <c r="AI53" s="19">
        <v>19220</v>
      </c>
      <c r="AJ53" s="19">
        <v>19190</v>
      </c>
      <c r="AK53" s="19">
        <v>19076</v>
      </c>
      <c r="AL53" s="19">
        <v>19028</v>
      </c>
      <c r="AM53" s="19">
        <v>19066</v>
      </c>
      <c r="AN53" s="19">
        <v>19051</v>
      </c>
      <c r="AO53" s="19">
        <v>19009</v>
      </c>
      <c r="AP53" s="19">
        <v>18808</v>
      </c>
      <c r="AQ53" s="19">
        <v>18828</v>
      </c>
      <c r="AR53" s="19">
        <v>18727</v>
      </c>
      <c r="AS53" s="19">
        <v>18722</v>
      </c>
      <c r="AT53" s="19">
        <v>18637</v>
      </c>
      <c r="AU53" s="19">
        <v>18722</v>
      </c>
      <c r="AV53" s="19">
        <v>18689</v>
      </c>
      <c r="AW53" s="19">
        <v>18542</v>
      </c>
      <c r="AX53" s="19">
        <v>18398</v>
      </c>
      <c r="AY53" s="19">
        <v>18538</v>
      </c>
      <c r="AZ53" s="20">
        <v>18508</v>
      </c>
    </row>
    <row r="54" spans="1:52" ht="12" customHeight="1">
      <c r="A54" s="21" t="s">
        <v>7</v>
      </c>
      <c r="B54" s="22"/>
      <c r="C54" s="22"/>
      <c r="D54" s="22"/>
      <c r="E54" s="22"/>
      <c r="F54" s="22">
        <f t="shared" ref="F54:AZ54" si="20">F53/B53*100-100</f>
        <v>-0.48819044076621765</v>
      </c>
      <c r="G54" s="22">
        <f t="shared" si="20"/>
        <v>-1.540088267745503</v>
      </c>
      <c r="H54" s="22">
        <f t="shared" si="20"/>
        <v>-1.8839314432752872</v>
      </c>
      <c r="I54" s="22">
        <f t="shared" si="20"/>
        <v>-2.8174167581412348</v>
      </c>
      <c r="J54" s="22">
        <f t="shared" si="20"/>
        <v>-2.5977666682240823</v>
      </c>
      <c r="K54" s="22">
        <f t="shared" si="20"/>
        <v>-1.6155390577578572</v>
      </c>
      <c r="L54" s="22">
        <f t="shared" si="20"/>
        <v>-1.5454502880157435</v>
      </c>
      <c r="M54" s="22">
        <f t="shared" si="20"/>
        <v>-1.4730798192771175</v>
      </c>
      <c r="N54" s="22">
        <f t="shared" si="20"/>
        <v>-0.42691994051902782</v>
      </c>
      <c r="O54" s="22">
        <f t="shared" si="20"/>
        <v>-1.4379953490579567</v>
      </c>
      <c r="P54" s="22">
        <f t="shared" si="20"/>
        <v>-1.3176045283736784</v>
      </c>
      <c r="Q54" s="22">
        <f t="shared" si="20"/>
        <v>-1.0365416766181141</v>
      </c>
      <c r="R54" s="22">
        <f t="shared" si="20"/>
        <v>-1.3681472203487743</v>
      </c>
      <c r="S54" s="22">
        <f t="shared" si="20"/>
        <v>-1.1748844375963046</v>
      </c>
      <c r="T54" s="22">
        <f t="shared" si="20"/>
        <v>-1.662971175166291</v>
      </c>
      <c r="U54" s="22">
        <f t="shared" si="20"/>
        <v>-2.0513563085239923</v>
      </c>
      <c r="V54" s="22">
        <f t="shared" si="20"/>
        <v>-2.681449643450236</v>
      </c>
      <c r="W54" s="22">
        <f t="shared" si="20"/>
        <v>-3.1280452153576306</v>
      </c>
      <c r="X54" s="22">
        <f t="shared" si="20"/>
        <v>-2.3185137983432185</v>
      </c>
      <c r="Y54" s="22">
        <f t="shared" si="20"/>
        <v>-2.3160695806435712</v>
      </c>
      <c r="Z54" s="22">
        <f t="shared" si="20"/>
        <v>-1.9021329987453015</v>
      </c>
      <c r="AA54" s="22">
        <f t="shared" si="20"/>
        <v>-1.4586057740669958</v>
      </c>
      <c r="AB54" s="22">
        <f t="shared" si="20"/>
        <v>-1.6609795262946534</v>
      </c>
      <c r="AC54" s="22">
        <f t="shared" si="20"/>
        <v>-1.6495989507138091</v>
      </c>
      <c r="AD54" s="22">
        <f t="shared" si="20"/>
        <v>-1.2585695282922273</v>
      </c>
      <c r="AE54" s="22">
        <f t="shared" si="20"/>
        <v>-1.102490812576562</v>
      </c>
      <c r="AF54" s="22">
        <f t="shared" si="20"/>
        <v>-1.5359493800071391</v>
      </c>
      <c r="AG54" s="22">
        <f t="shared" si="20"/>
        <v>-1.2977020927369693</v>
      </c>
      <c r="AH54" s="22">
        <f t="shared" si="20"/>
        <v>-0.74093264248705282</v>
      </c>
      <c r="AI54" s="22">
        <f t="shared" si="20"/>
        <v>-0.80511973575558216</v>
      </c>
      <c r="AJ54" s="22">
        <f t="shared" si="20"/>
        <v>-0.5493366500829211</v>
      </c>
      <c r="AK54" s="22">
        <f t="shared" si="20"/>
        <v>-0.86784804864106491</v>
      </c>
      <c r="AL54" s="22">
        <f t="shared" si="20"/>
        <v>-0.67338309756225101</v>
      </c>
      <c r="AM54" s="22">
        <f t="shared" si="20"/>
        <v>-0.80124869927159637</v>
      </c>
      <c r="AN54" s="22">
        <f t="shared" si="20"/>
        <v>-0.7243355914538796</v>
      </c>
      <c r="AO54" s="22">
        <f t="shared" si="20"/>
        <v>-0.35122667225833482</v>
      </c>
      <c r="AP54" s="22">
        <f t="shared" si="20"/>
        <v>-1.1561908766029063</v>
      </c>
      <c r="AQ54" s="22">
        <f t="shared" si="20"/>
        <v>-1.2482953949438809</v>
      </c>
      <c r="AR54" s="22">
        <f t="shared" si="20"/>
        <v>-1.7006981260826279</v>
      </c>
      <c r="AS54" s="22">
        <f t="shared" si="20"/>
        <v>-1.5098111420905838</v>
      </c>
      <c r="AT54" s="22">
        <f t="shared" si="20"/>
        <v>-0.90918757975330777</v>
      </c>
      <c r="AU54" s="22">
        <f t="shared" si="20"/>
        <v>-0.56299128956872835</v>
      </c>
      <c r="AV54" s="22">
        <f t="shared" si="20"/>
        <v>-0.20291557644043223</v>
      </c>
      <c r="AW54" s="22">
        <f t="shared" si="20"/>
        <v>-0.96143574404443655</v>
      </c>
      <c r="AX54" s="22">
        <f t="shared" si="20"/>
        <v>-1.2823952352846533</v>
      </c>
      <c r="AY54" s="22">
        <f t="shared" si="20"/>
        <v>-0.98280098280098116</v>
      </c>
      <c r="AZ54" s="22">
        <f t="shared" si="20"/>
        <v>-0.96848413505270514</v>
      </c>
    </row>
    <row r="55" spans="1:52" ht="12" customHeight="1">
      <c r="A55" s="21" t="s">
        <v>8</v>
      </c>
      <c r="B55" s="22"/>
      <c r="C55" s="22">
        <f t="shared" ref="C55:AZ55" si="21">C53/B53*100-100</f>
        <v>1.1344615956853374</v>
      </c>
      <c r="D55" s="22">
        <f t="shared" si="21"/>
        <v>5.0570062522979242E-2</v>
      </c>
      <c r="E55" s="22">
        <f t="shared" si="21"/>
        <v>0.46409042870926953</v>
      </c>
      <c r="F55" s="22">
        <f t="shared" si="21"/>
        <v>-2.1084888401024529</v>
      </c>
      <c r="G55" s="22">
        <f t="shared" si="21"/>
        <v>6.541139092649928E-2</v>
      </c>
      <c r="H55" s="22">
        <f t="shared" si="21"/>
        <v>-0.29882803380492362</v>
      </c>
      <c r="I55" s="22">
        <f t="shared" si="21"/>
        <v>-0.49173418255045931</v>
      </c>
      <c r="J55" s="22">
        <f t="shared" si="21"/>
        <v>-1.887236445783131</v>
      </c>
      <c r="K55" s="22">
        <f t="shared" si="21"/>
        <v>1.0744951311939275</v>
      </c>
      <c r="L55" s="22">
        <f t="shared" si="21"/>
        <v>-0.2278012434151151</v>
      </c>
      <c r="M55" s="22">
        <f t="shared" si="21"/>
        <v>-0.41858916424868653</v>
      </c>
      <c r="N55" s="22">
        <f t="shared" si="21"/>
        <v>-0.84547408645808275</v>
      </c>
      <c r="O55" s="22">
        <f t="shared" si="21"/>
        <v>4.8174197899598425E-2</v>
      </c>
      <c r="P55" s="22">
        <f t="shared" si="21"/>
        <v>-0.10593220338984111</v>
      </c>
      <c r="Q55" s="22">
        <f t="shared" si="21"/>
        <v>-0.134965776535239</v>
      </c>
      <c r="R55" s="22">
        <f t="shared" si="21"/>
        <v>-1.1777198571290626</v>
      </c>
      <c r="S55" s="22">
        <f t="shared" si="21"/>
        <v>0.24421217153462749</v>
      </c>
      <c r="T55" s="22">
        <f t="shared" si="21"/>
        <v>-0.5992983823815905</v>
      </c>
      <c r="U55" s="22">
        <f t="shared" si="21"/>
        <v>-0.52938581442086274</v>
      </c>
      <c r="V55" s="22">
        <f t="shared" si="21"/>
        <v>-1.8134332035677403</v>
      </c>
      <c r="W55" s="22">
        <f t="shared" si="21"/>
        <v>-0.21580928481806438</v>
      </c>
      <c r="X55" s="22">
        <f t="shared" si="21"/>
        <v>0.23136505381754091</v>
      </c>
      <c r="Y55" s="22">
        <f t="shared" si="21"/>
        <v>-0.5268968285829061</v>
      </c>
      <c r="Z55" s="22">
        <f t="shared" si="21"/>
        <v>-1.397366695252984</v>
      </c>
      <c r="AA55" s="22">
        <f t="shared" si="21"/>
        <v>0.23534226951807113</v>
      </c>
      <c r="AB55" s="22">
        <f t="shared" si="21"/>
        <v>2.5520620661495741E-2</v>
      </c>
      <c r="AC55" s="22">
        <f t="shared" si="21"/>
        <v>-0.51538500790937292</v>
      </c>
      <c r="AD55" s="22">
        <f t="shared" si="21"/>
        <v>-1.0053344275748941</v>
      </c>
      <c r="AE55" s="22">
        <f t="shared" si="21"/>
        <v>0.39378238341969052</v>
      </c>
      <c r="AF55" s="22">
        <f t="shared" si="21"/>
        <v>-0.41288191577208977</v>
      </c>
      <c r="AG55" s="22">
        <f t="shared" si="21"/>
        <v>-0.27466832504146055</v>
      </c>
      <c r="AH55" s="22">
        <f t="shared" si="21"/>
        <v>-0.44691576157563873</v>
      </c>
      <c r="AI55" s="22">
        <f t="shared" si="21"/>
        <v>0.32886151276296971</v>
      </c>
      <c r="AJ55" s="22">
        <f t="shared" si="21"/>
        <v>-0.15608740894901985</v>
      </c>
      <c r="AK55" s="22">
        <f t="shared" si="21"/>
        <v>-0.59405940594059814</v>
      </c>
      <c r="AL55" s="22">
        <f t="shared" si="21"/>
        <v>-0.25162507863282713</v>
      </c>
      <c r="AM55" s="22">
        <f t="shared" si="21"/>
        <v>0.19970569686778106</v>
      </c>
      <c r="AN55" s="22">
        <f t="shared" si="21"/>
        <v>-7.8674079513277206E-2</v>
      </c>
      <c r="AO55" s="22">
        <f t="shared" si="21"/>
        <v>-0.22046086819588595</v>
      </c>
      <c r="AP55" s="22">
        <f t="shared" si="21"/>
        <v>-1.0573938660634354</v>
      </c>
      <c r="AQ55" s="22">
        <f t="shared" si="21"/>
        <v>0.10633772862611579</v>
      </c>
      <c r="AR55" s="22">
        <f t="shared" si="21"/>
        <v>-0.53643509666454747</v>
      </c>
      <c r="AS55" s="22">
        <f t="shared" si="21"/>
        <v>-2.6699417952684712E-2</v>
      </c>
      <c r="AT55" s="22">
        <f t="shared" si="21"/>
        <v>-0.45401132357653751</v>
      </c>
      <c r="AU55" s="22">
        <f t="shared" si="21"/>
        <v>0.45608198744433537</v>
      </c>
      <c r="AV55" s="22">
        <f t="shared" si="21"/>
        <v>-0.17626321974148595</v>
      </c>
      <c r="AW55" s="22">
        <f t="shared" si="21"/>
        <v>-0.78655893841298052</v>
      </c>
      <c r="AX55" s="22">
        <f t="shared" si="21"/>
        <v>-0.7766152518606475</v>
      </c>
      <c r="AY55" s="22">
        <f t="shared" si="21"/>
        <v>0.76095227742145255</v>
      </c>
      <c r="AZ55" s="22">
        <f t="shared" si="21"/>
        <v>-0.16182975509764219</v>
      </c>
    </row>
    <row r="56" spans="1:52" ht="12" customHeight="1">
      <c r="A56" s="21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3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9"/>
    </row>
    <row r="57" spans="1:52" ht="12" customHeight="1">
      <c r="A57" s="18" t="s">
        <v>17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>
        <v>49</v>
      </c>
      <c r="S57" s="19">
        <v>59</v>
      </c>
      <c r="T57" s="19">
        <v>46</v>
      </c>
      <c r="U57" s="19">
        <v>61</v>
      </c>
      <c r="V57" s="19">
        <v>34</v>
      </c>
      <c r="W57" s="19">
        <v>45</v>
      </c>
      <c r="X57" s="19">
        <v>39</v>
      </c>
      <c r="Y57" s="19">
        <v>81</v>
      </c>
      <c r="Z57" s="19">
        <v>46</v>
      </c>
      <c r="AA57" s="19">
        <v>77</v>
      </c>
      <c r="AB57" s="19">
        <v>41</v>
      </c>
      <c r="AC57" s="19">
        <v>73</v>
      </c>
      <c r="AD57" s="19">
        <v>81</v>
      </c>
      <c r="AE57" s="19">
        <v>52</v>
      </c>
      <c r="AF57" s="19">
        <v>43</v>
      </c>
      <c r="AG57" s="19">
        <v>79</v>
      </c>
      <c r="AH57" s="19">
        <v>56</v>
      </c>
      <c r="AI57" s="19">
        <v>59</v>
      </c>
      <c r="AJ57" s="19">
        <v>36</v>
      </c>
      <c r="AK57" s="19">
        <v>37</v>
      </c>
      <c r="AL57" s="19">
        <v>48</v>
      </c>
      <c r="AM57" s="19">
        <v>53</v>
      </c>
      <c r="AN57" s="19">
        <v>40</v>
      </c>
      <c r="AO57" s="19">
        <v>50</v>
      </c>
      <c r="AP57" s="19">
        <v>38</v>
      </c>
      <c r="AQ57" s="19">
        <v>39</v>
      </c>
      <c r="AR57" s="19">
        <v>31</v>
      </c>
      <c r="AS57" s="19">
        <v>36</v>
      </c>
      <c r="AT57" s="19">
        <v>36</v>
      </c>
      <c r="AU57" s="19">
        <v>46</v>
      </c>
      <c r="AV57" s="19">
        <v>34</v>
      </c>
      <c r="AW57" s="19">
        <v>45</v>
      </c>
      <c r="AX57" s="19">
        <v>20</v>
      </c>
      <c r="AY57" s="19">
        <v>17</v>
      </c>
      <c r="AZ57" s="20">
        <v>27</v>
      </c>
    </row>
    <row r="58" spans="1:52" s="23" customFormat="1" ht="12" customHeight="1">
      <c r="A58" s="21" t="s">
        <v>7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2" t="s">
        <v>19</v>
      </c>
      <c r="S58" s="22" t="s">
        <v>19</v>
      </c>
      <c r="T58" s="22" t="s">
        <v>19</v>
      </c>
      <c r="U58" s="22" t="s">
        <v>19</v>
      </c>
      <c r="V58" s="22">
        <f>V57/R57*100-100</f>
        <v>-30.612244897959187</v>
      </c>
      <c r="W58" s="22">
        <f t="shared" ref="W58:AZ58" si="22">W57/S57*100-100</f>
        <v>-23.728813559322035</v>
      </c>
      <c r="X58" s="22">
        <f t="shared" si="22"/>
        <v>-15.217391304347828</v>
      </c>
      <c r="Y58" s="22">
        <f t="shared" si="22"/>
        <v>32.78688524590163</v>
      </c>
      <c r="Z58" s="22">
        <f t="shared" si="22"/>
        <v>35.29411764705884</v>
      </c>
      <c r="AA58" s="22">
        <f t="shared" si="22"/>
        <v>71.111111111111114</v>
      </c>
      <c r="AB58" s="22">
        <f t="shared" si="22"/>
        <v>5.1282051282051384</v>
      </c>
      <c r="AC58" s="22">
        <f t="shared" si="22"/>
        <v>-9.8765432098765444</v>
      </c>
      <c r="AD58" s="22">
        <f t="shared" si="22"/>
        <v>76.086956521739125</v>
      </c>
      <c r="AE58" s="22">
        <f t="shared" si="22"/>
        <v>-32.467532467532465</v>
      </c>
      <c r="AF58" s="22">
        <f t="shared" si="22"/>
        <v>4.8780487804878021</v>
      </c>
      <c r="AG58" s="22">
        <f t="shared" si="22"/>
        <v>8.2191780821917888</v>
      </c>
      <c r="AH58" s="22">
        <f t="shared" si="22"/>
        <v>-30.864197530864203</v>
      </c>
      <c r="AI58" s="22">
        <f t="shared" si="22"/>
        <v>13.461538461538453</v>
      </c>
      <c r="AJ58" s="22">
        <f t="shared" si="22"/>
        <v>-16.279069767441854</v>
      </c>
      <c r="AK58" s="22">
        <f t="shared" si="22"/>
        <v>-53.164556962025316</v>
      </c>
      <c r="AL58" s="22">
        <f t="shared" si="22"/>
        <v>-14.285714285714292</v>
      </c>
      <c r="AM58" s="22">
        <f t="shared" si="22"/>
        <v>-10.169491525423723</v>
      </c>
      <c r="AN58" s="22">
        <f t="shared" si="22"/>
        <v>11.111111111111114</v>
      </c>
      <c r="AO58" s="22">
        <f t="shared" si="22"/>
        <v>35.13513513513513</v>
      </c>
      <c r="AP58" s="22">
        <f t="shared" si="22"/>
        <v>-20.833333333333343</v>
      </c>
      <c r="AQ58" s="22">
        <f t="shared" si="22"/>
        <v>-26.415094339622641</v>
      </c>
      <c r="AR58" s="22">
        <f t="shared" si="22"/>
        <v>-22.5</v>
      </c>
      <c r="AS58" s="22">
        <f t="shared" si="22"/>
        <v>-28</v>
      </c>
      <c r="AT58" s="22">
        <f t="shared" si="22"/>
        <v>-5.2631578947368496</v>
      </c>
      <c r="AU58" s="22">
        <f t="shared" si="22"/>
        <v>17.948717948717956</v>
      </c>
      <c r="AV58" s="22">
        <f t="shared" si="22"/>
        <v>9.6774193548387046</v>
      </c>
      <c r="AW58" s="22">
        <f t="shared" si="22"/>
        <v>25</v>
      </c>
      <c r="AX58" s="22">
        <f t="shared" si="22"/>
        <v>-44.444444444444443</v>
      </c>
      <c r="AY58" s="22">
        <f t="shared" si="22"/>
        <v>-63.04347826086957</v>
      </c>
      <c r="AZ58" s="22">
        <f t="shared" si="22"/>
        <v>-20.588235294117652</v>
      </c>
    </row>
    <row r="59" spans="1:52" ht="12" customHeight="1">
      <c r="A59" s="21"/>
      <c r="B59" s="24"/>
      <c r="C59" s="24"/>
      <c r="D59" s="24"/>
      <c r="E59" s="24"/>
      <c r="F59" s="24"/>
      <c r="G59" s="24"/>
      <c r="H59" s="24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26"/>
      <c r="AA59" s="26"/>
      <c r="AB59" s="26"/>
      <c r="AC59" s="26"/>
      <c r="AD59" s="26"/>
      <c r="AE59" s="26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9"/>
    </row>
    <row r="60" spans="1:52" ht="12" customHeight="1">
      <c r="A60" s="18" t="s">
        <v>20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>
        <v>511</v>
      </c>
      <c r="S60" s="19">
        <v>233</v>
      </c>
      <c r="T60" s="19">
        <v>205</v>
      </c>
      <c r="U60" s="19">
        <v>433</v>
      </c>
      <c r="V60" s="19">
        <v>477</v>
      </c>
      <c r="W60" s="19">
        <v>241</v>
      </c>
      <c r="X60" s="19">
        <v>294</v>
      </c>
      <c r="Y60" s="19">
        <v>523</v>
      </c>
      <c r="Z60" s="19">
        <v>472</v>
      </c>
      <c r="AA60" s="19">
        <v>195</v>
      </c>
      <c r="AB60" s="19">
        <v>240</v>
      </c>
      <c r="AC60" s="19">
        <v>527</v>
      </c>
      <c r="AD60" s="19">
        <v>469</v>
      </c>
      <c r="AE60" s="19">
        <v>178</v>
      </c>
      <c r="AF60" s="19">
        <v>224</v>
      </c>
      <c r="AG60" s="19">
        <v>405</v>
      </c>
      <c r="AH60" s="19">
        <v>323</v>
      </c>
      <c r="AI60" s="19">
        <v>204</v>
      </c>
      <c r="AJ60" s="19">
        <v>204</v>
      </c>
      <c r="AK60" s="19">
        <v>440</v>
      </c>
      <c r="AL60" s="19">
        <v>394</v>
      </c>
      <c r="AM60" s="19">
        <v>201</v>
      </c>
      <c r="AN60" s="19">
        <v>224</v>
      </c>
      <c r="AO60" s="19">
        <v>352</v>
      </c>
      <c r="AP60" s="19">
        <v>465</v>
      </c>
      <c r="AQ60" s="19">
        <v>169</v>
      </c>
      <c r="AR60" s="19">
        <v>176</v>
      </c>
      <c r="AS60" s="19">
        <v>488</v>
      </c>
      <c r="AT60" s="19">
        <v>398</v>
      </c>
      <c r="AU60" s="19">
        <v>179</v>
      </c>
      <c r="AV60" s="19">
        <v>204</v>
      </c>
      <c r="AW60" s="19">
        <v>490</v>
      </c>
      <c r="AX60" s="19">
        <v>359</v>
      </c>
      <c r="AY60" s="19">
        <v>109</v>
      </c>
      <c r="AZ60" s="20">
        <v>145</v>
      </c>
    </row>
    <row r="61" spans="1:52" s="23" customFormat="1" ht="12" customHeight="1">
      <c r="A61" s="21" t="s">
        <v>7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2" t="s">
        <v>19</v>
      </c>
      <c r="S61" s="22" t="s">
        <v>19</v>
      </c>
      <c r="T61" s="22" t="s">
        <v>19</v>
      </c>
      <c r="U61" s="22" t="s">
        <v>19</v>
      </c>
      <c r="V61" s="22">
        <f>V60/R60*100-100</f>
        <v>-6.6536203522504849</v>
      </c>
      <c r="W61" s="22">
        <f t="shared" ref="W61" si="23">W60/S60*100-100</f>
        <v>3.4334763948497908</v>
      </c>
      <c r="X61" s="22">
        <f t="shared" ref="X61" si="24">X60/T60*100-100</f>
        <v>43.414634146341456</v>
      </c>
      <c r="Y61" s="22">
        <f t="shared" ref="Y61" si="25">Y60/U60*100-100</f>
        <v>20.785219399538107</v>
      </c>
      <c r="Z61" s="22">
        <f t="shared" ref="Z61" si="26">Z60/V60*100-100</f>
        <v>-1.048218029350096</v>
      </c>
      <c r="AA61" s="22">
        <f t="shared" ref="AA61" si="27">AA60/W60*100-100</f>
        <v>-19.087136929460584</v>
      </c>
      <c r="AB61" s="22">
        <f t="shared" ref="AB61" si="28">AB60/X60*100-100</f>
        <v>-18.367346938775512</v>
      </c>
      <c r="AC61" s="22">
        <f t="shared" ref="AC61" si="29">AC60/Y60*100-100</f>
        <v>0.76481835564052858</v>
      </c>
      <c r="AD61" s="22">
        <f t="shared" ref="AD61" si="30">AD60/Z60*100-100</f>
        <v>-0.63559322033897558</v>
      </c>
      <c r="AE61" s="22">
        <f t="shared" ref="AE61" si="31">AE60/AA60*100-100</f>
        <v>-8.7179487179487154</v>
      </c>
      <c r="AF61" s="22">
        <f t="shared" ref="AF61" si="32">AF60/AB60*100-100</f>
        <v>-6.6666666666666714</v>
      </c>
      <c r="AG61" s="22">
        <f t="shared" ref="AG61" si="33">AG60/AC60*100-100</f>
        <v>-23.14990512333965</v>
      </c>
      <c r="AH61" s="22">
        <f t="shared" ref="AH61" si="34">AH60/AD60*100-100</f>
        <v>-31.130063965884858</v>
      </c>
      <c r="AI61" s="22">
        <f t="shared" ref="AI61" si="35">AI60/AE60*100-100</f>
        <v>14.606741573033702</v>
      </c>
      <c r="AJ61" s="22">
        <f t="shared" ref="AJ61" si="36">AJ60/AF60*100-100</f>
        <v>-8.9285714285714306</v>
      </c>
      <c r="AK61" s="22">
        <f t="shared" ref="AK61" si="37">AK60/AG60*100-100</f>
        <v>8.6419753086419746</v>
      </c>
      <c r="AL61" s="22">
        <f t="shared" ref="AL61" si="38">AL60/AH60*100-100</f>
        <v>21.98142414860682</v>
      </c>
      <c r="AM61" s="22">
        <f t="shared" ref="AM61" si="39">AM60/AI60*100-100</f>
        <v>-1.470588235294116</v>
      </c>
      <c r="AN61" s="22">
        <f t="shared" ref="AN61" si="40">AN60/AJ60*100-100</f>
        <v>9.8039215686274588</v>
      </c>
      <c r="AO61" s="22">
        <f t="shared" ref="AO61" si="41">AO60/AK60*100-100</f>
        <v>-20</v>
      </c>
      <c r="AP61" s="22">
        <f t="shared" ref="AP61" si="42">AP60/AL60*100-100</f>
        <v>18.020304568527919</v>
      </c>
      <c r="AQ61" s="22">
        <f t="shared" ref="AQ61" si="43">AQ60/AM60*100-100</f>
        <v>-15.920398009950247</v>
      </c>
      <c r="AR61" s="22">
        <f t="shared" ref="AR61" si="44">AR60/AN60*100-100</f>
        <v>-21.428571428571431</v>
      </c>
      <c r="AS61" s="22">
        <f t="shared" ref="AS61" si="45">AS60/AO60*100-100</f>
        <v>38.636363636363654</v>
      </c>
      <c r="AT61" s="22">
        <f t="shared" ref="AT61" si="46">AT60/AP60*100-100</f>
        <v>-14.408602150537632</v>
      </c>
      <c r="AU61" s="22">
        <f t="shared" ref="AU61" si="47">AU60/AQ60*100-100</f>
        <v>5.9171597633136201</v>
      </c>
      <c r="AV61" s="22">
        <f t="shared" ref="AV61" si="48">AV60/AR60*100-100</f>
        <v>15.909090909090921</v>
      </c>
      <c r="AW61" s="22">
        <f t="shared" ref="AW61" si="49">AW60/AS60*100-100</f>
        <v>0.40983606557377072</v>
      </c>
      <c r="AX61" s="22">
        <f t="shared" ref="AX61" si="50">AX60/AT60*100-100</f>
        <v>-9.7989949748743754</v>
      </c>
      <c r="AY61" s="22">
        <f t="shared" ref="AY61" si="51">AY60/AU60*100-100</f>
        <v>-39.106145251396654</v>
      </c>
      <c r="AZ61" s="22">
        <f t="shared" ref="AZ61" si="52">AZ60/AV60*100-100</f>
        <v>-28.921568627450981</v>
      </c>
    </row>
    <row r="62" spans="1:52" ht="12.6" customHeight="1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</row>
    <row r="63" spans="1:52" ht="12.75">
      <c r="A63" s="11" t="s">
        <v>21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3"/>
      <c r="M63" s="13"/>
      <c r="N63" s="13"/>
      <c r="O63" s="13"/>
      <c r="P63" s="12"/>
      <c r="Q63" s="12"/>
      <c r="R63" s="12"/>
      <c r="S63" s="13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</row>
    <row r="64" spans="1:52" ht="15">
      <c r="A64" s="40"/>
      <c r="B64" s="41"/>
      <c r="C64" s="41"/>
      <c r="D64" s="41"/>
      <c r="E64" s="41"/>
      <c r="N64" s="7"/>
      <c r="O64" s="7"/>
      <c r="P64" s="7"/>
      <c r="Q64" s="7"/>
      <c r="R64" s="7"/>
      <c r="S64" s="7"/>
      <c r="V64" s="7"/>
    </row>
    <row r="65" spans="1:52" ht="12.75" hidden="1" customHeight="1">
      <c r="A65" s="40"/>
      <c r="B65" s="41">
        <v>498947</v>
      </c>
      <c r="C65" s="41">
        <v>466719</v>
      </c>
      <c r="D65" s="41">
        <v>640399</v>
      </c>
      <c r="E65" s="41">
        <v>662697</v>
      </c>
      <c r="F65" s="41">
        <v>751888</v>
      </c>
      <c r="G65" s="41">
        <v>1466132</v>
      </c>
      <c r="H65" s="41">
        <v>2549727</v>
      </c>
      <c r="I65" s="41">
        <v>2819162</v>
      </c>
      <c r="J65" s="41">
        <v>2945601</v>
      </c>
      <c r="K65" s="41">
        <v>2568442</v>
      </c>
      <c r="L65" s="41">
        <v>4179929</v>
      </c>
      <c r="M65" s="41">
        <v>2664595</v>
      </c>
      <c r="N65" s="41">
        <v>3484235</v>
      </c>
      <c r="O65" s="41">
        <v>3147203</v>
      </c>
      <c r="P65" s="41">
        <v>3665043</v>
      </c>
      <c r="Q65" s="41">
        <v>3483765</v>
      </c>
      <c r="R65" s="41">
        <v>4670017</v>
      </c>
      <c r="S65" s="41">
        <v>5454994</v>
      </c>
      <c r="T65" s="41">
        <v>3683043</v>
      </c>
      <c r="U65" s="41">
        <v>4914380</v>
      </c>
      <c r="V65" s="41">
        <v>4790495</v>
      </c>
      <c r="W65" s="41">
        <v>4373272</v>
      </c>
      <c r="X65" s="41">
        <v>3133312</v>
      </c>
      <c r="Y65" s="41">
        <v>3463589</v>
      </c>
      <c r="Z65" s="41">
        <v>3695060</v>
      </c>
      <c r="AA65" s="41">
        <v>3905314</v>
      </c>
      <c r="AB65" s="41">
        <v>2900345</v>
      </c>
      <c r="AC65" s="41">
        <v>3545643</v>
      </c>
      <c r="AD65" s="41">
        <v>2387384</v>
      </c>
      <c r="AE65" s="41">
        <v>2848952</v>
      </c>
      <c r="AF65" s="41">
        <v>2277396</v>
      </c>
      <c r="AG65" s="41">
        <v>2100035</v>
      </c>
      <c r="AH65" s="41">
        <v>2245501</v>
      </c>
      <c r="AI65" s="41">
        <v>2825566</v>
      </c>
      <c r="AJ65" s="41">
        <v>1574178</v>
      </c>
      <c r="AK65" s="41">
        <v>1211650</v>
      </c>
      <c r="AL65" s="41">
        <v>2028928</v>
      </c>
      <c r="AM65" s="41">
        <v>1663954</v>
      </c>
      <c r="AN65" s="41">
        <v>902644</v>
      </c>
      <c r="AO65" s="41">
        <v>564113</v>
      </c>
      <c r="AP65" s="41">
        <v>1059673</v>
      </c>
      <c r="AQ65" s="41">
        <v>1116326</v>
      </c>
      <c r="AR65" s="41">
        <v>879162</v>
      </c>
      <c r="AS65" s="41">
        <v>514197</v>
      </c>
      <c r="AT65" s="41">
        <v>362961</v>
      </c>
      <c r="AU65" s="3">
        <v>1169253</v>
      </c>
      <c r="AV65" s="3">
        <v>887780</v>
      </c>
      <c r="AW65" s="3">
        <v>604137</v>
      </c>
      <c r="AX65" s="3">
        <v>435532</v>
      </c>
      <c r="AY65" s="3">
        <v>30948172</v>
      </c>
      <c r="AZ65" s="3">
        <v>15524620</v>
      </c>
    </row>
    <row r="66" spans="1:52" s="23" customFormat="1" ht="12.75">
      <c r="A66" s="18" t="s">
        <v>22</v>
      </c>
      <c r="B66" s="19">
        <f>B65/1000</f>
        <v>498.947</v>
      </c>
      <c r="C66" s="19">
        <f>C65/1000</f>
        <v>466.71899999999999</v>
      </c>
      <c r="D66" s="19">
        <f>D65/1000</f>
        <v>640.399</v>
      </c>
      <c r="E66" s="19">
        <f>E65/1000</f>
        <v>662.697</v>
      </c>
      <c r="F66" s="19">
        <f>F65/1000</f>
        <v>751.88800000000003</v>
      </c>
      <c r="G66" s="19">
        <f t="shared" ref="G66:AY66" si="53">G65/1000</f>
        <v>1466.1320000000001</v>
      </c>
      <c r="H66" s="19">
        <f t="shared" si="53"/>
        <v>2549.7269999999999</v>
      </c>
      <c r="I66" s="19">
        <f t="shared" si="53"/>
        <v>2819.1619999999998</v>
      </c>
      <c r="J66" s="19">
        <f t="shared" si="53"/>
        <v>2945.6010000000001</v>
      </c>
      <c r="K66" s="19">
        <f t="shared" si="53"/>
        <v>2568.442</v>
      </c>
      <c r="L66" s="19">
        <f t="shared" si="53"/>
        <v>4179.9290000000001</v>
      </c>
      <c r="M66" s="19">
        <f t="shared" si="53"/>
        <v>2664.5949999999998</v>
      </c>
      <c r="N66" s="19">
        <f t="shared" si="53"/>
        <v>3484.2350000000001</v>
      </c>
      <c r="O66" s="19">
        <f t="shared" si="53"/>
        <v>3147.203</v>
      </c>
      <c r="P66" s="19">
        <f t="shared" si="53"/>
        <v>3665.0430000000001</v>
      </c>
      <c r="Q66" s="19">
        <f t="shared" si="53"/>
        <v>3483.7649999999999</v>
      </c>
      <c r="R66" s="19">
        <f t="shared" si="53"/>
        <v>4670.0169999999998</v>
      </c>
      <c r="S66" s="19">
        <f t="shared" si="53"/>
        <v>5454.9939999999997</v>
      </c>
      <c r="T66" s="19">
        <f t="shared" si="53"/>
        <v>3683.0430000000001</v>
      </c>
      <c r="U66" s="19">
        <f t="shared" si="53"/>
        <v>4914.38</v>
      </c>
      <c r="V66" s="19">
        <f t="shared" si="53"/>
        <v>4790.4949999999999</v>
      </c>
      <c r="W66" s="19">
        <f t="shared" si="53"/>
        <v>4373.2719999999999</v>
      </c>
      <c r="X66" s="19">
        <f t="shared" si="53"/>
        <v>3133.3119999999999</v>
      </c>
      <c r="Y66" s="19">
        <f t="shared" si="53"/>
        <v>3463.5889999999999</v>
      </c>
      <c r="Z66" s="19">
        <f t="shared" si="53"/>
        <v>3695.06</v>
      </c>
      <c r="AA66" s="19">
        <f t="shared" si="53"/>
        <v>3905.3139999999999</v>
      </c>
      <c r="AB66" s="19">
        <f t="shared" si="53"/>
        <v>2900.3449999999998</v>
      </c>
      <c r="AC66" s="19">
        <f t="shared" si="53"/>
        <v>3545.643</v>
      </c>
      <c r="AD66" s="19">
        <f t="shared" si="53"/>
        <v>2387.384</v>
      </c>
      <c r="AE66" s="19">
        <f t="shared" si="53"/>
        <v>2848.9520000000002</v>
      </c>
      <c r="AF66" s="19">
        <f t="shared" si="53"/>
        <v>2277.3960000000002</v>
      </c>
      <c r="AG66" s="19">
        <f t="shared" si="53"/>
        <v>2100.0349999999999</v>
      </c>
      <c r="AH66" s="19">
        <f t="shared" si="53"/>
        <v>2245.5010000000002</v>
      </c>
      <c r="AI66" s="19">
        <f t="shared" si="53"/>
        <v>2825.5659999999998</v>
      </c>
      <c r="AJ66" s="19">
        <f t="shared" si="53"/>
        <v>1574.1780000000001</v>
      </c>
      <c r="AK66" s="19">
        <f t="shared" si="53"/>
        <v>1211.6500000000001</v>
      </c>
      <c r="AL66" s="19">
        <f t="shared" si="53"/>
        <v>2028.9280000000001</v>
      </c>
      <c r="AM66" s="19">
        <f t="shared" si="53"/>
        <v>1663.954</v>
      </c>
      <c r="AN66" s="19">
        <f t="shared" si="53"/>
        <v>902.64400000000001</v>
      </c>
      <c r="AO66" s="19">
        <f t="shared" si="53"/>
        <v>564.11300000000006</v>
      </c>
      <c r="AP66" s="19">
        <f t="shared" si="53"/>
        <v>1059.673</v>
      </c>
      <c r="AQ66" s="19">
        <f t="shared" si="53"/>
        <v>1116.326</v>
      </c>
      <c r="AR66" s="19">
        <f t="shared" si="53"/>
        <v>879.16200000000003</v>
      </c>
      <c r="AS66" s="19">
        <f t="shared" si="53"/>
        <v>514.197</v>
      </c>
      <c r="AT66" s="19">
        <f t="shared" si="53"/>
        <v>362.96100000000001</v>
      </c>
      <c r="AU66" s="19">
        <f t="shared" si="53"/>
        <v>1169.2529999999999</v>
      </c>
      <c r="AV66" s="19">
        <f t="shared" si="53"/>
        <v>887.78</v>
      </c>
      <c r="AW66" s="19">
        <f t="shared" si="53"/>
        <v>604.13699999999994</v>
      </c>
      <c r="AX66" s="19">
        <f t="shared" si="53"/>
        <v>435.53199999999998</v>
      </c>
      <c r="AY66" s="19">
        <f t="shared" si="53"/>
        <v>30948.171999999999</v>
      </c>
      <c r="AZ66" s="20">
        <f t="shared" ref="AZ66" si="54">AZ65/1000</f>
        <v>15524.62</v>
      </c>
    </row>
    <row r="67" spans="1:52" ht="12" customHeight="1">
      <c r="A67" s="21" t="s">
        <v>7</v>
      </c>
      <c r="B67" s="22"/>
      <c r="C67" s="22"/>
      <c r="D67" s="22"/>
      <c r="E67" s="22"/>
      <c r="F67" s="22">
        <f>F66/B66*100-100</f>
        <v>50.694963593327543</v>
      </c>
      <c r="G67" s="22">
        <f>G66/C66*100-100</f>
        <v>214.1359147581307</v>
      </c>
      <c r="H67" s="22">
        <f t="shared" ref="H67:AZ67" si="55">H66/D66*100-100</f>
        <v>298.14662421396656</v>
      </c>
      <c r="I67" s="22">
        <f t="shared" si="55"/>
        <v>325.40738829359424</v>
      </c>
      <c r="J67" s="22">
        <f t="shared" si="55"/>
        <v>291.76060796288812</v>
      </c>
      <c r="K67" s="22">
        <f t="shared" si="55"/>
        <v>75.184908316577236</v>
      </c>
      <c r="L67" s="22">
        <f t="shared" si="55"/>
        <v>63.936335144899857</v>
      </c>
      <c r="M67" s="22">
        <f t="shared" si="55"/>
        <v>-5.4827285555069238</v>
      </c>
      <c r="N67" s="22">
        <f t="shared" si="55"/>
        <v>18.286047567202758</v>
      </c>
      <c r="O67" s="22">
        <f t="shared" si="55"/>
        <v>22.533543681344568</v>
      </c>
      <c r="P67" s="22">
        <f t="shared" si="55"/>
        <v>-12.318056120091995</v>
      </c>
      <c r="Q67" s="22">
        <f t="shared" si="55"/>
        <v>30.742758280339046</v>
      </c>
      <c r="R67" s="22">
        <f t="shared" si="55"/>
        <v>34.032779074890186</v>
      </c>
      <c r="S67" s="22">
        <f t="shared" si="55"/>
        <v>73.328317239148532</v>
      </c>
      <c r="T67" s="22">
        <f t="shared" si="55"/>
        <v>0.49112657068415899</v>
      </c>
      <c r="U67" s="22">
        <f t="shared" si="55"/>
        <v>41.065198140517509</v>
      </c>
      <c r="V67" s="22">
        <f t="shared" si="55"/>
        <v>2.5798193025849798</v>
      </c>
      <c r="W67" s="22">
        <f t="shared" si="55"/>
        <v>-19.829939317990082</v>
      </c>
      <c r="X67" s="22">
        <f t="shared" si="55"/>
        <v>-14.926000049415663</v>
      </c>
      <c r="Y67" s="22">
        <f t="shared" si="55"/>
        <v>-29.52134348585173</v>
      </c>
      <c r="Z67" s="22">
        <f t="shared" si="55"/>
        <v>-22.866843614282033</v>
      </c>
      <c r="AA67" s="22">
        <f t="shared" si="55"/>
        <v>-10.700409213056034</v>
      </c>
      <c r="AB67" s="22">
        <f t="shared" si="55"/>
        <v>-7.4351676436945979</v>
      </c>
      <c r="AC67" s="22">
        <f t="shared" si="55"/>
        <v>2.3690455189689033</v>
      </c>
      <c r="AD67" s="22">
        <f t="shared" si="55"/>
        <v>-35.389844819840548</v>
      </c>
      <c r="AE67" s="22">
        <f t="shared" si="55"/>
        <v>-27.049348656727716</v>
      </c>
      <c r="AF67" s="22">
        <f t="shared" si="55"/>
        <v>-21.478444805704129</v>
      </c>
      <c r="AG67" s="22">
        <f t="shared" si="55"/>
        <v>-40.771391818070803</v>
      </c>
      <c r="AH67" s="22">
        <f t="shared" si="55"/>
        <v>-5.9430322059626661</v>
      </c>
      <c r="AI67" s="22">
        <f t="shared" si="55"/>
        <v>-0.82086325076731725</v>
      </c>
      <c r="AJ67" s="22">
        <f t="shared" si="55"/>
        <v>-30.878160846861945</v>
      </c>
      <c r="AK67" s="22">
        <f t="shared" si="55"/>
        <v>-42.303342563338219</v>
      </c>
      <c r="AL67" s="22">
        <f t="shared" si="55"/>
        <v>-9.6447518838780297</v>
      </c>
      <c r="AM67" s="22">
        <f t="shared" si="55"/>
        <v>-41.110772142643285</v>
      </c>
      <c r="AN67" s="22">
        <f t="shared" si="55"/>
        <v>-42.659343479581089</v>
      </c>
      <c r="AO67" s="22">
        <f t="shared" si="55"/>
        <v>-53.442578302315027</v>
      </c>
      <c r="AP67" s="22">
        <f t="shared" si="55"/>
        <v>-47.771778988707339</v>
      </c>
      <c r="AQ67" s="22">
        <f t="shared" si="55"/>
        <v>-32.911246344550378</v>
      </c>
      <c r="AR67" s="22">
        <f t="shared" si="55"/>
        <v>-2.6014685745432331</v>
      </c>
      <c r="AS67" s="22">
        <f t="shared" si="55"/>
        <v>-8.8485817557829876</v>
      </c>
      <c r="AT67" s="22">
        <f t="shared" si="55"/>
        <v>-65.747829755028206</v>
      </c>
      <c r="AU67" s="22">
        <f t="shared" si="55"/>
        <v>4.7411777563184785</v>
      </c>
      <c r="AV67" s="22">
        <f t="shared" si="55"/>
        <v>0.98025164872912285</v>
      </c>
      <c r="AW67" s="22">
        <f t="shared" si="55"/>
        <v>17.491350591310322</v>
      </c>
      <c r="AX67" s="22">
        <f t="shared" si="55"/>
        <v>19.994159152085203</v>
      </c>
      <c r="AY67" s="22">
        <f t="shared" si="55"/>
        <v>2546.8328069288686</v>
      </c>
      <c r="AZ67" s="22">
        <f t="shared" si="55"/>
        <v>1648.7012548153825</v>
      </c>
    </row>
    <row r="68" spans="1:52" ht="12" customHeight="1">
      <c r="A68" s="21" t="s">
        <v>8</v>
      </c>
      <c r="B68" s="22"/>
      <c r="C68" s="22">
        <f>C66/B66*100-100</f>
        <v>-6.459203081690049</v>
      </c>
      <c r="D68" s="22">
        <f>D66/C66*100-100</f>
        <v>37.212969688399227</v>
      </c>
      <c r="E68" s="22">
        <f>E66/D66*100-100</f>
        <v>3.4818917581070536</v>
      </c>
      <c r="F68" s="22">
        <f>F66/E66*100-100</f>
        <v>13.458790367241733</v>
      </c>
      <c r="G68" s="22">
        <f>G66/F66*100-100</f>
        <v>94.993403272827862</v>
      </c>
      <c r="H68" s="22">
        <f t="shared" ref="H68:AZ68" si="56">H66/G66*100-100</f>
        <v>73.908420251382523</v>
      </c>
      <c r="I68" s="22">
        <f t="shared" si="56"/>
        <v>10.567209744415777</v>
      </c>
      <c r="J68" s="22">
        <f t="shared" si="56"/>
        <v>4.4849852544834476</v>
      </c>
      <c r="K68" s="22">
        <f t="shared" si="56"/>
        <v>-12.804144213693576</v>
      </c>
      <c r="L68" s="22">
        <f t="shared" si="56"/>
        <v>62.741810015565875</v>
      </c>
      <c r="M68" s="22">
        <f t="shared" si="56"/>
        <v>-36.252625343636225</v>
      </c>
      <c r="N68" s="22">
        <f t="shared" si="56"/>
        <v>30.76039698340648</v>
      </c>
      <c r="O68" s="22">
        <f t="shared" si="56"/>
        <v>-9.6730559218881638</v>
      </c>
      <c r="P68" s="22">
        <f t="shared" si="56"/>
        <v>16.45397516461442</v>
      </c>
      <c r="Q68" s="22">
        <f t="shared" si="56"/>
        <v>-4.946135693360219</v>
      </c>
      <c r="R68" s="22">
        <f t="shared" si="56"/>
        <v>34.050861639634121</v>
      </c>
      <c r="S68" s="22">
        <f t="shared" si="56"/>
        <v>16.80886814758918</v>
      </c>
      <c r="T68" s="22">
        <f t="shared" si="56"/>
        <v>-32.483097139978511</v>
      </c>
      <c r="U68" s="22">
        <f t="shared" si="56"/>
        <v>33.432599076361583</v>
      </c>
      <c r="V68" s="22">
        <f t="shared" si="56"/>
        <v>-2.5208673321965449</v>
      </c>
      <c r="W68" s="22">
        <f t="shared" si="56"/>
        <v>-8.7093922444340279</v>
      </c>
      <c r="X68" s="22">
        <f t="shared" si="56"/>
        <v>-28.353141537960596</v>
      </c>
      <c r="Y68" s="22">
        <f t="shared" si="56"/>
        <v>10.540827086482295</v>
      </c>
      <c r="Z68" s="22">
        <f t="shared" si="56"/>
        <v>6.682981150477147</v>
      </c>
      <c r="AA68" s="22">
        <f t="shared" si="56"/>
        <v>5.6901376432317647</v>
      </c>
      <c r="AB68" s="22">
        <f t="shared" si="56"/>
        <v>-25.733372527791616</v>
      </c>
      <c r="AC68" s="22">
        <f t="shared" si="56"/>
        <v>22.249008307632366</v>
      </c>
      <c r="AD68" s="22">
        <f t="shared" si="56"/>
        <v>-32.667107207352799</v>
      </c>
      <c r="AE68" s="22">
        <f t="shared" si="56"/>
        <v>19.333630450736038</v>
      </c>
      <c r="AF68" s="22">
        <f t="shared" si="56"/>
        <v>-20.061973666105999</v>
      </c>
      <c r="AG68" s="22">
        <f t="shared" si="56"/>
        <v>-7.7878858134466071</v>
      </c>
      <c r="AH68" s="22">
        <f t="shared" si="56"/>
        <v>6.9268369336701738</v>
      </c>
      <c r="AI68" s="22">
        <f t="shared" si="56"/>
        <v>25.832319825286177</v>
      </c>
      <c r="AJ68" s="22">
        <f t="shared" si="56"/>
        <v>-44.288047067384021</v>
      </c>
      <c r="AK68" s="22">
        <f t="shared" si="56"/>
        <v>-23.029670088134893</v>
      </c>
      <c r="AL68" s="22">
        <f t="shared" si="56"/>
        <v>67.451656831593283</v>
      </c>
      <c r="AM68" s="22">
        <f t="shared" si="56"/>
        <v>-17.988514131600539</v>
      </c>
      <c r="AN68" s="22">
        <f t="shared" si="56"/>
        <v>-45.753067692977091</v>
      </c>
      <c r="AO68" s="22">
        <f t="shared" si="56"/>
        <v>-37.504376033076156</v>
      </c>
      <c r="AP68" s="22">
        <f t="shared" si="56"/>
        <v>87.847647545793109</v>
      </c>
      <c r="AQ68" s="22">
        <f t="shared" si="56"/>
        <v>5.3462719159589795</v>
      </c>
      <c r="AR68" s="22">
        <f t="shared" si="56"/>
        <v>-21.245048489419759</v>
      </c>
      <c r="AS68" s="22">
        <f t="shared" si="56"/>
        <v>-41.512826987517656</v>
      </c>
      <c r="AT68" s="22">
        <f t="shared" si="56"/>
        <v>-29.412073582693012</v>
      </c>
      <c r="AU68" s="22">
        <f t="shared" si="56"/>
        <v>222.14287485432317</v>
      </c>
      <c r="AV68" s="22">
        <f t="shared" si="56"/>
        <v>-24.072890982533295</v>
      </c>
      <c r="AW68" s="22">
        <f t="shared" si="56"/>
        <v>-31.949694744193394</v>
      </c>
      <c r="AX68" s="22">
        <f t="shared" si="56"/>
        <v>-27.908404881674187</v>
      </c>
      <c r="AY68" s="22">
        <f t="shared" si="56"/>
        <v>7005.8319480543332</v>
      </c>
      <c r="AZ68" s="22">
        <f t="shared" si="56"/>
        <v>-49.836714103824931</v>
      </c>
    </row>
    <row r="69" spans="1:52" ht="12" customHeight="1">
      <c r="A69" s="21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</row>
    <row r="70" spans="1:52" ht="12" customHeight="1">
      <c r="A70" s="18" t="s">
        <v>23</v>
      </c>
      <c r="B70" s="31">
        <v>42160</v>
      </c>
      <c r="C70" s="31">
        <v>57960</v>
      </c>
      <c r="D70" s="31">
        <v>38910</v>
      </c>
      <c r="E70" s="31">
        <v>28810</v>
      </c>
      <c r="F70" s="31">
        <v>29570</v>
      </c>
      <c r="G70" s="31">
        <v>49425</v>
      </c>
      <c r="H70" s="31">
        <v>33305</v>
      </c>
      <c r="I70" s="31">
        <v>27745</v>
      </c>
      <c r="J70" s="31">
        <v>29720</v>
      </c>
      <c r="K70" s="31">
        <v>51470</v>
      </c>
      <c r="L70" s="31">
        <v>35725</v>
      </c>
      <c r="M70" s="31">
        <v>28800</v>
      </c>
      <c r="N70" s="31">
        <v>33945</v>
      </c>
      <c r="O70" s="31">
        <v>57190</v>
      </c>
      <c r="P70" s="31">
        <v>35025</v>
      </c>
      <c r="Q70" s="31">
        <v>29580</v>
      </c>
      <c r="R70" s="31">
        <v>33550</v>
      </c>
      <c r="S70" s="31">
        <v>51850</v>
      </c>
      <c r="T70" s="31">
        <v>35755</v>
      </c>
      <c r="U70" s="31">
        <v>31685</v>
      </c>
      <c r="V70" s="31">
        <v>33505</v>
      </c>
      <c r="W70" s="31">
        <v>55110</v>
      </c>
      <c r="X70" s="31">
        <v>35290</v>
      </c>
      <c r="Y70" s="31">
        <v>31100</v>
      </c>
      <c r="Z70" s="31">
        <v>36680</v>
      </c>
      <c r="AA70" s="31">
        <v>60255</v>
      </c>
      <c r="AB70" s="31">
        <v>35530</v>
      </c>
      <c r="AC70" s="31">
        <v>32525</v>
      </c>
      <c r="AD70" s="31">
        <v>40350</v>
      </c>
      <c r="AE70" s="31">
        <v>63625</v>
      </c>
      <c r="AF70" s="31">
        <v>38455</v>
      </c>
      <c r="AG70" s="31">
        <v>37740</v>
      </c>
      <c r="AH70" s="31">
        <v>37320</v>
      </c>
      <c r="AI70" s="31">
        <v>61945</v>
      </c>
      <c r="AJ70" s="31">
        <v>43090</v>
      </c>
      <c r="AK70" s="31">
        <v>37060</v>
      </c>
      <c r="AL70" s="31">
        <v>42185</v>
      </c>
      <c r="AM70" s="31">
        <v>71570</v>
      </c>
      <c r="AN70" s="31">
        <v>49345</v>
      </c>
      <c r="AO70" s="31">
        <v>43020</v>
      </c>
      <c r="AP70" s="31">
        <v>48375</v>
      </c>
      <c r="AQ70" s="31">
        <v>72155</v>
      </c>
      <c r="AR70" s="31">
        <v>44420</v>
      </c>
      <c r="AS70" s="31">
        <v>38905</v>
      </c>
      <c r="AT70" s="31">
        <v>45995</v>
      </c>
      <c r="AU70" s="31">
        <v>71095</v>
      </c>
      <c r="AV70" s="31">
        <v>44765</v>
      </c>
      <c r="AW70" s="31">
        <v>36110</v>
      </c>
      <c r="AX70" s="31">
        <v>31985</v>
      </c>
      <c r="AY70" s="31">
        <v>26780</v>
      </c>
      <c r="AZ70" s="32">
        <v>35745</v>
      </c>
    </row>
    <row r="71" spans="1:52" ht="12" customHeight="1">
      <c r="A71" s="21" t="s">
        <v>7</v>
      </c>
      <c r="B71" s="22"/>
      <c r="C71" s="22"/>
      <c r="D71" s="22"/>
      <c r="E71" s="22"/>
      <c r="F71" s="22">
        <f>F70/B70*100-100</f>
        <v>-29.862428842504741</v>
      </c>
      <c r="G71" s="22">
        <f>G70/C70*100-100</f>
        <v>-14.72567287784679</v>
      </c>
      <c r="H71" s="22">
        <f t="shared" ref="H71:AX71" si="57">H70/D70*100-100</f>
        <v>-14.405037265484452</v>
      </c>
      <c r="I71" s="22">
        <f t="shared" si="57"/>
        <v>-3.6966331135022585</v>
      </c>
      <c r="J71" s="22">
        <f t="shared" si="57"/>
        <v>0.50727088265134057</v>
      </c>
      <c r="K71" s="22">
        <f t="shared" si="57"/>
        <v>4.1375821952453151</v>
      </c>
      <c r="L71" s="22">
        <f t="shared" si="57"/>
        <v>7.2661762498123323</v>
      </c>
      <c r="M71" s="22">
        <f t="shared" si="57"/>
        <v>3.8024869345828023</v>
      </c>
      <c r="N71" s="22">
        <f t="shared" si="57"/>
        <v>14.216016150740245</v>
      </c>
      <c r="O71" s="22">
        <f t="shared" si="57"/>
        <v>11.113269865941319</v>
      </c>
      <c r="P71" s="22">
        <f t="shared" si="57"/>
        <v>-1.9594121763471009</v>
      </c>
      <c r="Q71" s="22">
        <f t="shared" si="57"/>
        <v>2.7083333333333286</v>
      </c>
      <c r="R71" s="22">
        <f t="shared" si="57"/>
        <v>-1.1636470761525999</v>
      </c>
      <c r="S71" s="22">
        <f t="shared" si="57"/>
        <v>-9.3372967301975791</v>
      </c>
      <c r="T71" s="22">
        <f t="shared" si="57"/>
        <v>2.0842255531763101</v>
      </c>
      <c r="U71" s="22">
        <f t="shared" si="57"/>
        <v>7.1162947937795735</v>
      </c>
      <c r="V71" s="22">
        <f t="shared" si="57"/>
        <v>-0.13412816691504759</v>
      </c>
      <c r="W71" s="22">
        <f t="shared" si="57"/>
        <v>6.2873674059787987</v>
      </c>
      <c r="X71" s="22">
        <f t="shared" si="57"/>
        <v>-1.3005174101524233</v>
      </c>
      <c r="Y71" s="22">
        <f t="shared" si="57"/>
        <v>-1.8462995108095299</v>
      </c>
      <c r="Z71" s="22">
        <f t="shared" si="57"/>
        <v>9.4761975824503679</v>
      </c>
      <c r="AA71" s="22">
        <f t="shared" si="57"/>
        <v>9.335873707131185</v>
      </c>
      <c r="AB71" s="22">
        <f t="shared" si="57"/>
        <v>0.68007934258997693</v>
      </c>
      <c r="AC71" s="22">
        <f t="shared" si="57"/>
        <v>4.581993569131825</v>
      </c>
      <c r="AD71" s="22">
        <f t="shared" si="57"/>
        <v>10.005452562704463</v>
      </c>
      <c r="AE71" s="22">
        <f t="shared" si="57"/>
        <v>5.5928968550327625</v>
      </c>
      <c r="AF71" s="22">
        <f t="shared" si="57"/>
        <v>8.2324795947086926</v>
      </c>
      <c r="AG71" s="22">
        <f t="shared" si="57"/>
        <v>16.033820138355111</v>
      </c>
      <c r="AH71" s="22">
        <f t="shared" si="57"/>
        <v>-7.5092936802974037</v>
      </c>
      <c r="AI71" s="22">
        <f t="shared" si="57"/>
        <v>-2.6404715127701337</v>
      </c>
      <c r="AJ71" s="22">
        <f t="shared" si="57"/>
        <v>12.053049018333112</v>
      </c>
      <c r="AK71" s="22">
        <f t="shared" si="57"/>
        <v>-1.8018018018018012</v>
      </c>
      <c r="AL71" s="22">
        <f t="shared" si="57"/>
        <v>13.035905680600223</v>
      </c>
      <c r="AM71" s="22">
        <f t="shared" si="57"/>
        <v>15.537977237872312</v>
      </c>
      <c r="AN71" s="22">
        <f t="shared" si="57"/>
        <v>14.516129032258078</v>
      </c>
      <c r="AO71" s="22">
        <f t="shared" si="57"/>
        <v>16.082029141931997</v>
      </c>
      <c r="AP71" s="22">
        <f t="shared" si="57"/>
        <v>14.673462131089238</v>
      </c>
      <c r="AQ71" s="22">
        <f t="shared" si="57"/>
        <v>0.81738158446276543</v>
      </c>
      <c r="AR71" s="22">
        <f t="shared" si="57"/>
        <v>-9.9807477961292932</v>
      </c>
      <c r="AS71" s="22">
        <f t="shared" si="57"/>
        <v>-9.5653184565318412</v>
      </c>
      <c r="AT71" s="22">
        <f t="shared" si="57"/>
        <v>-4.9198966408268774</v>
      </c>
      <c r="AU71" s="22">
        <f t="shared" si="57"/>
        <v>-1.4690596632249964</v>
      </c>
      <c r="AV71" s="22">
        <f t="shared" si="57"/>
        <v>0.77667717244484891</v>
      </c>
      <c r="AW71" s="22">
        <f t="shared" si="57"/>
        <v>-7.1841665595681832</v>
      </c>
      <c r="AX71" s="22">
        <f t="shared" si="57"/>
        <v>-30.459832590498976</v>
      </c>
      <c r="AY71" s="22">
        <f>AY70/AU70*100-100</f>
        <v>-62.33209086433645</v>
      </c>
      <c r="AZ71" s="22">
        <f>AZ70/AV70*100-100</f>
        <v>-20.14967050150787</v>
      </c>
    </row>
    <row r="72" spans="1:52" ht="12" customHeight="1">
      <c r="A72" s="21" t="s">
        <v>8</v>
      </c>
      <c r="B72" s="22"/>
      <c r="C72" s="22">
        <f>C70/B70*100-100</f>
        <v>37.476280834914604</v>
      </c>
      <c r="D72" s="22">
        <f>D70/C70*100-100</f>
        <v>-32.867494824016561</v>
      </c>
      <c r="E72" s="22">
        <f>E70/D70*100-100</f>
        <v>-25.957337445386784</v>
      </c>
      <c r="F72" s="22">
        <f>F70/E70*100-100</f>
        <v>2.6379729260673344</v>
      </c>
      <c r="G72" s="22">
        <f>G70/F70*100-100</f>
        <v>67.145755833615141</v>
      </c>
      <c r="H72" s="22">
        <f t="shared" ref="H72:AX72" si="58">H70/G70*100-100</f>
        <v>-32.61507334344968</v>
      </c>
      <c r="I72" s="22">
        <f t="shared" si="58"/>
        <v>-16.69419006155232</v>
      </c>
      <c r="J72" s="22">
        <f t="shared" si="58"/>
        <v>7.1183997116597482</v>
      </c>
      <c r="K72" s="22">
        <f t="shared" si="58"/>
        <v>73.183041722745628</v>
      </c>
      <c r="L72" s="22">
        <f t="shared" si="58"/>
        <v>-30.590635321546529</v>
      </c>
      <c r="M72" s="22">
        <f t="shared" si="58"/>
        <v>-19.384184744576629</v>
      </c>
      <c r="N72" s="22">
        <f t="shared" si="58"/>
        <v>17.864583333333343</v>
      </c>
      <c r="O72" s="22">
        <f t="shared" si="58"/>
        <v>68.478420975106786</v>
      </c>
      <c r="P72" s="22">
        <f t="shared" si="58"/>
        <v>-38.756775660080436</v>
      </c>
      <c r="Q72" s="22">
        <f t="shared" si="58"/>
        <v>-15.546038543897211</v>
      </c>
      <c r="R72" s="22">
        <f t="shared" si="58"/>
        <v>13.421230561190001</v>
      </c>
      <c r="S72" s="22">
        <f t="shared" si="58"/>
        <v>54.545454545454533</v>
      </c>
      <c r="T72" s="22">
        <f t="shared" si="58"/>
        <v>-31.041465766634531</v>
      </c>
      <c r="U72" s="22">
        <f t="shared" si="58"/>
        <v>-11.383023353377155</v>
      </c>
      <c r="V72" s="22">
        <f t="shared" si="58"/>
        <v>5.7440429225185312</v>
      </c>
      <c r="W72" s="22">
        <f t="shared" si="58"/>
        <v>64.482912998059987</v>
      </c>
      <c r="X72" s="22">
        <f t="shared" si="58"/>
        <v>-35.964434766829982</v>
      </c>
      <c r="Y72" s="22">
        <f t="shared" si="58"/>
        <v>-11.873051856049869</v>
      </c>
      <c r="Z72" s="22">
        <f t="shared" si="58"/>
        <v>17.942122186495183</v>
      </c>
      <c r="AA72" s="22">
        <f t="shared" si="58"/>
        <v>64.272082878953114</v>
      </c>
      <c r="AB72" s="22">
        <f t="shared" si="58"/>
        <v>-41.033939092191517</v>
      </c>
      <c r="AC72" s="22">
        <f t="shared" si="58"/>
        <v>-8.4576414297776523</v>
      </c>
      <c r="AD72" s="22">
        <f t="shared" si="58"/>
        <v>24.058416602613363</v>
      </c>
      <c r="AE72" s="22">
        <f t="shared" si="58"/>
        <v>57.682775712515507</v>
      </c>
      <c r="AF72" s="22">
        <f t="shared" si="58"/>
        <v>-39.559921414538316</v>
      </c>
      <c r="AG72" s="22">
        <f t="shared" si="58"/>
        <v>-1.8593160837342282</v>
      </c>
      <c r="AH72" s="22">
        <f t="shared" si="58"/>
        <v>-1.1128775834658171</v>
      </c>
      <c r="AI72" s="22">
        <f t="shared" si="58"/>
        <v>65.983386923901406</v>
      </c>
      <c r="AJ72" s="22">
        <f t="shared" si="58"/>
        <v>-30.438292033255308</v>
      </c>
      <c r="AK72" s="22">
        <f t="shared" si="58"/>
        <v>-13.993966117428641</v>
      </c>
      <c r="AL72" s="22">
        <f t="shared" si="58"/>
        <v>13.828926065839184</v>
      </c>
      <c r="AM72" s="22">
        <f t="shared" si="58"/>
        <v>69.65746118288493</v>
      </c>
      <c r="AN72" s="22">
        <f t="shared" si="58"/>
        <v>-31.053514042196454</v>
      </c>
      <c r="AO72" s="22">
        <f t="shared" si="58"/>
        <v>-12.817914682338639</v>
      </c>
      <c r="AP72" s="22">
        <f t="shared" si="58"/>
        <v>12.44769874476988</v>
      </c>
      <c r="AQ72" s="22">
        <f t="shared" si="58"/>
        <v>49.15762273901808</v>
      </c>
      <c r="AR72" s="22">
        <f t="shared" si="58"/>
        <v>-38.438084678816445</v>
      </c>
      <c r="AS72" s="22">
        <f t="shared" si="58"/>
        <v>-12.41557856821251</v>
      </c>
      <c r="AT72" s="22">
        <f t="shared" si="58"/>
        <v>18.22387867883306</v>
      </c>
      <c r="AU72" s="22">
        <f t="shared" si="58"/>
        <v>54.571149037938909</v>
      </c>
      <c r="AV72" s="22">
        <f t="shared" si="58"/>
        <v>-37.03495323159153</v>
      </c>
      <c r="AW72" s="22">
        <f t="shared" si="58"/>
        <v>-19.33430135150229</v>
      </c>
      <c r="AX72" s="22">
        <f t="shared" si="58"/>
        <v>-11.423428413181952</v>
      </c>
      <c r="AY72" s="22">
        <f>AY70/AX70*100-100</f>
        <v>-16.273253087384703</v>
      </c>
      <c r="AZ72" s="22">
        <f>AZ70/AY70*100-100</f>
        <v>33.476474981329346</v>
      </c>
    </row>
    <row r="73" spans="1:52" ht="12" customHeight="1">
      <c r="A73" s="21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</row>
    <row r="74" spans="1:52" ht="12" customHeight="1">
      <c r="A74" s="18" t="s">
        <v>24</v>
      </c>
      <c r="B74" s="31">
        <v>29395</v>
      </c>
      <c r="C74" s="31">
        <v>38960</v>
      </c>
      <c r="D74" s="31">
        <v>54265</v>
      </c>
      <c r="E74" s="31">
        <v>41515</v>
      </c>
      <c r="F74" s="31">
        <v>23950</v>
      </c>
      <c r="G74" s="31">
        <v>31715</v>
      </c>
      <c r="H74" s="31">
        <v>50510</v>
      </c>
      <c r="I74" s="31">
        <v>38710</v>
      </c>
      <c r="J74" s="31">
        <v>23305</v>
      </c>
      <c r="K74" s="31">
        <v>32025</v>
      </c>
      <c r="L74" s="31">
        <v>51445</v>
      </c>
      <c r="M74" s="31">
        <v>39615</v>
      </c>
      <c r="N74" s="31">
        <v>26600</v>
      </c>
      <c r="O74" s="31">
        <v>36695</v>
      </c>
      <c r="P74" s="31">
        <v>51675</v>
      </c>
      <c r="Q74" s="31">
        <v>42025</v>
      </c>
      <c r="R74" s="31">
        <v>25945</v>
      </c>
      <c r="S74" s="31">
        <v>33405</v>
      </c>
      <c r="T74" s="31">
        <v>50255</v>
      </c>
      <c r="U74" s="31">
        <v>43285</v>
      </c>
      <c r="V74" s="31">
        <v>26480</v>
      </c>
      <c r="W74" s="31">
        <v>34755</v>
      </c>
      <c r="X74" s="31">
        <v>51495</v>
      </c>
      <c r="Y74" s="31">
        <v>43515</v>
      </c>
      <c r="Z74" s="31">
        <v>28820</v>
      </c>
      <c r="AA74" s="31">
        <v>37745</v>
      </c>
      <c r="AB74" s="31">
        <v>52875</v>
      </c>
      <c r="AC74" s="31">
        <v>47205</v>
      </c>
      <c r="AD74" s="31">
        <v>31725</v>
      </c>
      <c r="AE74" s="31">
        <v>39655</v>
      </c>
      <c r="AF74" s="31">
        <v>55310</v>
      </c>
      <c r="AG74" s="31">
        <v>46285</v>
      </c>
      <c r="AH74" s="31">
        <v>29155</v>
      </c>
      <c r="AI74" s="31">
        <v>39380</v>
      </c>
      <c r="AJ74" s="31">
        <v>59455</v>
      </c>
      <c r="AK74" s="31">
        <v>46960</v>
      </c>
      <c r="AL74" s="31">
        <v>31730</v>
      </c>
      <c r="AM74" s="31">
        <v>44645</v>
      </c>
      <c r="AN74" s="31">
        <v>67975</v>
      </c>
      <c r="AO74" s="31">
        <v>55205</v>
      </c>
      <c r="AP74" s="31">
        <v>37205</v>
      </c>
      <c r="AQ74" s="31">
        <v>46860</v>
      </c>
      <c r="AR74" s="31">
        <v>63775</v>
      </c>
      <c r="AS74" s="31">
        <v>51060</v>
      </c>
      <c r="AT74" s="31">
        <v>34940</v>
      </c>
      <c r="AU74" s="31">
        <v>44385</v>
      </c>
      <c r="AV74" s="31">
        <v>65065</v>
      </c>
      <c r="AW74" s="31">
        <v>49090</v>
      </c>
      <c r="AX74" s="31">
        <v>29325</v>
      </c>
      <c r="AY74" s="31">
        <v>19740</v>
      </c>
      <c r="AZ74" s="32">
        <v>44820</v>
      </c>
    </row>
    <row r="75" spans="1:52" ht="12" customHeight="1">
      <c r="A75" s="21" t="s">
        <v>7</v>
      </c>
      <c r="B75" s="22"/>
      <c r="C75" s="22"/>
      <c r="D75" s="22"/>
      <c r="E75" s="22"/>
      <c r="F75" s="22">
        <f>F74/B74*100-100</f>
        <v>-18.523558428304128</v>
      </c>
      <c r="G75" s="22">
        <f>G74/C74*100-100</f>
        <v>-18.595995893223815</v>
      </c>
      <c r="H75" s="22">
        <f>H74/D74*100-100</f>
        <v>-6.9197456924352707</v>
      </c>
      <c r="I75" s="22">
        <f t="shared" ref="I75:AW75" si="59">I74/E74*100-100</f>
        <v>-6.756594002167887</v>
      </c>
      <c r="J75" s="22">
        <f t="shared" si="59"/>
        <v>-2.6931106471816264</v>
      </c>
      <c r="K75" s="22">
        <f t="shared" si="59"/>
        <v>0.97745546271480066</v>
      </c>
      <c r="L75" s="22">
        <f t="shared" si="59"/>
        <v>1.8511185903781495</v>
      </c>
      <c r="M75" s="22">
        <f t="shared" si="59"/>
        <v>2.3378971841901262</v>
      </c>
      <c r="N75" s="22">
        <f t="shared" si="59"/>
        <v>14.138596867624969</v>
      </c>
      <c r="O75" s="22">
        <f t="shared" si="59"/>
        <v>14.582357533177202</v>
      </c>
      <c r="P75" s="22">
        <f t="shared" si="59"/>
        <v>0.44707940518999578</v>
      </c>
      <c r="Q75" s="22">
        <f t="shared" si="59"/>
        <v>6.0835542092641646</v>
      </c>
      <c r="R75" s="22">
        <f t="shared" si="59"/>
        <v>-2.462406015037601</v>
      </c>
      <c r="S75" s="22">
        <f t="shared" si="59"/>
        <v>-8.9657991551982548</v>
      </c>
      <c r="T75" s="22">
        <f t="shared" si="59"/>
        <v>-2.7479438800193492</v>
      </c>
      <c r="U75" s="22">
        <f t="shared" si="59"/>
        <v>2.9982153480071503</v>
      </c>
      <c r="V75" s="22">
        <f t="shared" si="59"/>
        <v>2.0620543457313403</v>
      </c>
      <c r="W75" s="22">
        <f t="shared" si="59"/>
        <v>4.0413111809609319</v>
      </c>
      <c r="X75" s="22">
        <f t="shared" si="59"/>
        <v>2.4674161774947692</v>
      </c>
      <c r="Y75" s="22">
        <f t="shared" si="59"/>
        <v>0.53136190366178937</v>
      </c>
      <c r="Z75" s="22">
        <f t="shared" si="59"/>
        <v>8.8368580060423056</v>
      </c>
      <c r="AA75" s="22">
        <f t="shared" si="59"/>
        <v>8.6030786937131296</v>
      </c>
      <c r="AB75" s="22">
        <f t="shared" si="59"/>
        <v>2.679871832216719</v>
      </c>
      <c r="AC75" s="22">
        <f t="shared" si="59"/>
        <v>8.4798345398138508</v>
      </c>
      <c r="AD75" s="22">
        <f t="shared" si="59"/>
        <v>10.079805690492719</v>
      </c>
      <c r="AE75" s="22">
        <f t="shared" si="59"/>
        <v>5.060272883825661</v>
      </c>
      <c r="AF75" s="22">
        <f t="shared" si="59"/>
        <v>4.6052009456264926</v>
      </c>
      <c r="AG75" s="22">
        <f t="shared" si="59"/>
        <v>-1.9489460862196779</v>
      </c>
      <c r="AH75" s="22">
        <f t="shared" si="59"/>
        <v>-8.1008668242710797</v>
      </c>
      <c r="AI75" s="22">
        <f t="shared" si="59"/>
        <v>-0.69348127600554221</v>
      </c>
      <c r="AJ75" s="22">
        <f t="shared" si="59"/>
        <v>7.4941240282046664</v>
      </c>
      <c r="AK75" s="22">
        <f t="shared" si="59"/>
        <v>1.4583558388246729</v>
      </c>
      <c r="AL75" s="22">
        <f t="shared" si="59"/>
        <v>8.8321042702795438</v>
      </c>
      <c r="AM75" s="22">
        <f t="shared" si="59"/>
        <v>13.36973082783139</v>
      </c>
      <c r="AN75" s="22">
        <f t="shared" si="59"/>
        <v>14.330165671516284</v>
      </c>
      <c r="AO75" s="22">
        <f t="shared" si="59"/>
        <v>17.557495741056229</v>
      </c>
      <c r="AP75" s="22">
        <f t="shared" si="59"/>
        <v>17.254963756697123</v>
      </c>
      <c r="AQ75" s="22">
        <f t="shared" si="59"/>
        <v>4.9613618546309795</v>
      </c>
      <c r="AR75" s="22">
        <f t="shared" si="59"/>
        <v>-6.1787421846267137</v>
      </c>
      <c r="AS75" s="22">
        <f t="shared" si="59"/>
        <v>-7.5083778643238759</v>
      </c>
      <c r="AT75" s="22">
        <f t="shared" si="59"/>
        <v>-6.0878914124445629</v>
      </c>
      <c r="AU75" s="22">
        <f t="shared" si="59"/>
        <v>-5.2816901408450718</v>
      </c>
      <c r="AV75" s="22">
        <f t="shared" si="59"/>
        <v>2.0227361818894565</v>
      </c>
      <c r="AW75" s="22">
        <f t="shared" si="59"/>
        <v>-3.858206032119071</v>
      </c>
      <c r="AX75" s="22">
        <f>AX74/AT74*100-100</f>
        <v>-16.070406410990273</v>
      </c>
      <c r="AY75" s="22">
        <f>AY74/AU74*100-100</f>
        <v>-55.525515376816493</v>
      </c>
      <c r="AZ75" s="22">
        <f>AZ74/AV74*100-100</f>
        <v>-31.115038807346494</v>
      </c>
    </row>
    <row r="76" spans="1:52" ht="12" customHeight="1">
      <c r="A76" s="21" t="s">
        <v>8</v>
      </c>
      <c r="B76" s="22"/>
      <c r="C76" s="22">
        <f>C74/B74*100-100</f>
        <v>32.539547542099001</v>
      </c>
      <c r="D76" s="22">
        <f>D74/C74*100-100</f>
        <v>39.28388090349074</v>
      </c>
      <c r="E76" s="22">
        <f>E74/D74*100-100</f>
        <v>-23.495807610798863</v>
      </c>
      <c r="F76" s="22">
        <f>F74/E74*100-100</f>
        <v>-42.310008430687709</v>
      </c>
      <c r="G76" s="22">
        <f>G74/F74*100-100</f>
        <v>32.421711899791234</v>
      </c>
      <c r="H76" s="22">
        <f t="shared" ref="H76:AW76" si="60">H74/G74*100-100</f>
        <v>59.262178779757221</v>
      </c>
      <c r="I76" s="22">
        <f t="shared" si="60"/>
        <v>-23.361710552365864</v>
      </c>
      <c r="J76" s="22">
        <f t="shared" si="60"/>
        <v>-39.795918367346935</v>
      </c>
      <c r="K76" s="22">
        <f t="shared" si="60"/>
        <v>37.416863334048486</v>
      </c>
      <c r="L76" s="22">
        <f t="shared" si="60"/>
        <v>60.640124902419984</v>
      </c>
      <c r="M76" s="22">
        <f t="shared" si="60"/>
        <v>-22.995432014773058</v>
      </c>
      <c r="N76" s="22">
        <f t="shared" si="60"/>
        <v>-32.853717026378888</v>
      </c>
      <c r="O76" s="22">
        <f t="shared" si="60"/>
        <v>37.951127819548873</v>
      </c>
      <c r="P76" s="22">
        <f t="shared" si="60"/>
        <v>40.823000408775044</v>
      </c>
      <c r="Q76" s="22">
        <f t="shared" si="60"/>
        <v>-18.67440735365264</v>
      </c>
      <c r="R76" s="22">
        <f t="shared" si="60"/>
        <v>-38.262938726948249</v>
      </c>
      <c r="S76" s="22">
        <f t="shared" si="60"/>
        <v>28.75313162459048</v>
      </c>
      <c r="T76" s="22">
        <f t="shared" si="60"/>
        <v>50.44155066606794</v>
      </c>
      <c r="U76" s="22">
        <f t="shared" si="60"/>
        <v>-13.869266739627889</v>
      </c>
      <c r="V76" s="22">
        <f t="shared" si="60"/>
        <v>-38.824073004505024</v>
      </c>
      <c r="W76" s="22">
        <f t="shared" si="60"/>
        <v>31.25</v>
      </c>
      <c r="X76" s="22">
        <f t="shared" si="60"/>
        <v>48.165731549417359</v>
      </c>
      <c r="Y76" s="22">
        <f t="shared" si="60"/>
        <v>-15.496650160209725</v>
      </c>
      <c r="Z76" s="22">
        <f t="shared" si="60"/>
        <v>-33.769964380098813</v>
      </c>
      <c r="AA76" s="22">
        <f t="shared" si="60"/>
        <v>30.968077723802935</v>
      </c>
      <c r="AB76" s="22">
        <f t="shared" si="60"/>
        <v>40.084779440985557</v>
      </c>
      <c r="AC76" s="22">
        <f t="shared" si="60"/>
        <v>-10.723404255319153</v>
      </c>
      <c r="AD76" s="22">
        <f t="shared" si="60"/>
        <v>-32.793136320305052</v>
      </c>
      <c r="AE76" s="22">
        <f t="shared" si="60"/>
        <v>24.9960598896769</v>
      </c>
      <c r="AF76" s="22">
        <f t="shared" si="60"/>
        <v>39.477997730424903</v>
      </c>
      <c r="AG76" s="22">
        <f t="shared" si="60"/>
        <v>-16.317121677815948</v>
      </c>
      <c r="AH76" s="22">
        <f t="shared" si="60"/>
        <v>-37.009830398617261</v>
      </c>
      <c r="AI76" s="22">
        <f t="shared" si="60"/>
        <v>35.071171325673134</v>
      </c>
      <c r="AJ76" s="22">
        <f t="shared" si="60"/>
        <v>50.977653631284937</v>
      </c>
      <c r="AK76" s="22">
        <f t="shared" si="60"/>
        <v>-21.015894373896231</v>
      </c>
      <c r="AL76" s="22">
        <f t="shared" si="60"/>
        <v>-32.431856899488935</v>
      </c>
      <c r="AM76" s="22">
        <f t="shared" si="60"/>
        <v>40.702804916482819</v>
      </c>
      <c r="AN76" s="22">
        <f t="shared" si="60"/>
        <v>52.256691678799427</v>
      </c>
      <c r="AO76" s="22">
        <f t="shared" si="60"/>
        <v>-18.786318499448328</v>
      </c>
      <c r="AP76" s="22">
        <f t="shared" si="60"/>
        <v>-32.605742233493345</v>
      </c>
      <c r="AQ76" s="22">
        <f t="shared" si="60"/>
        <v>25.950813062760389</v>
      </c>
      <c r="AR76" s="22">
        <f t="shared" si="60"/>
        <v>36.096884336320954</v>
      </c>
      <c r="AS76" s="22">
        <f t="shared" si="60"/>
        <v>-19.937279498235981</v>
      </c>
      <c r="AT76" s="22">
        <f t="shared" si="60"/>
        <v>-31.570701135918526</v>
      </c>
      <c r="AU76" s="22">
        <f t="shared" si="60"/>
        <v>27.032054951345145</v>
      </c>
      <c r="AV76" s="22">
        <f t="shared" si="60"/>
        <v>46.592317224287484</v>
      </c>
      <c r="AW76" s="22">
        <f t="shared" si="60"/>
        <v>-24.552370706216863</v>
      </c>
      <c r="AX76" s="22">
        <f>AX74/AW74*100-100</f>
        <v>-40.262782644123043</v>
      </c>
      <c r="AY76" s="22">
        <f>AY74/AX74*100-100</f>
        <v>-32.685421994884905</v>
      </c>
      <c r="AZ76" s="22">
        <f>AZ74/AY74*100-100</f>
        <v>127.05167173252278</v>
      </c>
    </row>
    <row r="77" spans="1:52" ht="12" customHeight="1">
      <c r="A77" s="21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</row>
    <row r="78" spans="1:52" ht="12" customHeight="1">
      <c r="A78" s="18" t="s">
        <v>25</v>
      </c>
      <c r="B78" s="31">
        <f>B70-B74</f>
        <v>12765</v>
      </c>
      <c r="C78" s="31">
        <f t="shared" ref="C78:AT78" si="61">C70-C74</f>
        <v>19000</v>
      </c>
      <c r="D78" s="31">
        <f t="shared" si="61"/>
        <v>-15355</v>
      </c>
      <c r="E78" s="31">
        <f t="shared" si="61"/>
        <v>-12705</v>
      </c>
      <c r="F78" s="31">
        <f t="shared" si="61"/>
        <v>5620</v>
      </c>
      <c r="G78" s="31">
        <f t="shared" si="61"/>
        <v>17710</v>
      </c>
      <c r="H78" s="31">
        <f t="shared" si="61"/>
        <v>-17205</v>
      </c>
      <c r="I78" s="31">
        <f t="shared" si="61"/>
        <v>-10965</v>
      </c>
      <c r="J78" s="31">
        <f t="shared" si="61"/>
        <v>6415</v>
      </c>
      <c r="K78" s="31">
        <f t="shared" si="61"/>
        <v>19445</v>
      </c>
      <c r="L78" s="31">
        <f t="shared" si="61"/>
        <v>-15720</v>
      </c>
      <c r="M78" s="31">
        <f t="shared" si="61"/>
        <v>-10815</v>
      </c>
      <c r="N78" s="31">
        <f t="shared" si="61"/>
        <v>7345</v>
      </c>
      <c r="O78" s="31">
        <f t="shared" si="61"/>
        <v>20495</v>
      </c>
      <c r="P78" s="31">
        <f t="shared" si="61"/>
        <v>-16650</v>
      </c>
      <c r="Q78" s="31">
        <f t="shared" si="61"/>
        <v>-12445</v>
      </c>
      <c r="R78" s="31">
        <f t="shared" si="61"/>
        <v>7605</v>
      </c>
      <c r="S78" s="31">
        <f t="shared" si="61"/>
        <v>18445</v>
      </c>
      <c r="T78" s="31">
        <f t="shared" si="61"/>
        <v>-14500</v>
      </c>
      <c r="U78" s="31">
        <f t="shared" si="61"/>
        <v>-11600</v>
      </c>
      <c r="V78" s="31">
        <f t="shared" si="61"/>
        <v>7025</v>
      </c>
      <c r="W78" s="31">
        <f t="shared" si="61"/>
        <v>20355</v>
      </c>
      <c r="X78" s="31">
        <f t="shared" si="61"/>
        <v>-16205</v>
      </c>
      <c r="Y78" s="31">
        <f t="shared" si="61"/>
        <v>-12415</v>
      </c>
      <c r="Z78" s="31">
        <f t="shared" si="61"/>
        <v>7860</v>
      </c>
      <c r="AA78" s="31">
        <f t="shared" si="61"/>
        <v>22510</v>
      </c>
      <c r="AB78" s="31">
        <f t="shared" si="61"/>
        <v>-17345</v>
      </c>
      <c r="AC78" s="31">
        <f t="shared" si="61"/>
        <v>-14680</v>
      </c>
      <c r="AD78" s="31">
        <f t="shared" si="61"/>
        <v>8625</v>
      </c>
      <c r="AE78" s="31">
        <f t="shared" si="61"/>
        <v>23970</v>
      </c>
      <c r="AF78" s="31">
        <f t="shared" si="61"/>
        <v>-16855</v>
      </c>
      <c r="AG78" s="31">
        <f t="shared" si="61"/>
        <v>-8545</v>
      </c>
      <c r="AH78" s="31">
        <f t="shared" si="61"/>
        <v>8165</v>
      </c>
      <c r="AI78" s="31">
        <f t="shared" si="61"/>
        <v>22565</v>
      </c>
      <c r="AJ78" s="31">
        <f t="shared" si="61"/>
        <v>-16365</v>
      </c>
      <c r="AK78" s="31">
        <f t="shared" si="61"/>
        <v>-9900</v>
      </c>
      <c r="AL78" s="31">
        <f t="shared" si="61"/>
        <v>10455</v>
      </c>
      <c r="AM78" s="31">
        <f t="shared" si="61"/>
        <v>26925</v>
      </c>
      <c r="AN78" s="31">
        <f t="shared" si="61"/>
        <v>-18630</v>
      </c>
      <c r="AO78" s="31">
        <f t="shared" si="61"/>
        <v>-12185</v>
      </c>
      <c r="AP78" s="31">
        <f t="shared" si="61"/>
        <v>11170</v>
      </c>
      <c r="AQ78" s="31">
        <f t="shared" si="61"/>
        <v>25295</v>
      </c>
      <c r="AR78" s="31">
        <f t="shared" si="61"/>
        <v>-19355</v>
      </c>
      <c r="AS78" s="31">
        <f t="shared" si="61"/>
        <v>-12155</v>
      </c>
      <c r="AT78" s="31">
        <f t="shared" si="61"/>
        <v>11055</v>
      </c>
      <c r="AU78" s="31">
        <f t="shared" ref="AU78:AZ78" si="62">AU70-AU74</f>
        <v>26710</v>
      </c>
      <c r="AV78" s="31">
        <f t="shared" si="62"/>
        <v>-20300</v>
      </c>
      <c r="AW78" s="31">
        <f t="shared" si="62"/>
        <v>-12980</v>
      </c>
      <c r="AX78" s="31">
        <f t="shared" si="62"/>
        <v>2660</v>
      </c>
      <c r="AY78" s="31">
        <f t="shared" si="62"/>
        <v>7040</v>
      </c>
      <c r="AZ78" s="32">
        <f t="shared" si="62"/>
        <v>-9075</v>
      </c>
    </row>
    <row r="79" spans="1:52" ht="12" customHeight="1">
      <c r="A79" s="21" t="s">
        <v>7</v>
      </c>
      <c r="B79" s="42"/>
      <c r="C79" s="42"/>
      <c r="D79" s="42"/>
      <c r="E79" s="42"/>
      <c r="F79" s="42">
        <f>F78/B78*100-100</f>
        <v>-55.973364669016846</v>
      </c>
      <c r="G79" s="42">
        <f>G78/C78*100-100</f>
        <v>-6.7894736842105203</v>
      </c>
      <c r="H79" s="42">
        <f t="shared" ref="H79:AW79" si="63">H78/D78*100-100</f>
        <v>12.048192771084331</v>
      </c>
      <c r="I79" s="42">
        <f t="shared" si="63"/>
        <v>-13.695395513577338</v>
      </c>
      <c r="J79" s="42">
        <f t="shared" si="63"/>
        <v>14.14590747330962</v>
      </c>
      <c r="K79" s="42">
        <f t="shared" si="63"/>
        <v>9.7967250141163191</v>
      </c>
      <c r="L79" s="42">
        <f t="shared" si="63"/>
        <v>-8.6312118570183003</v>
      </c>
      <c r="M79" s="42">
        <f t="shared" si="63"/>
        <v>-1.3679890560875521</v>
      </c>
      <c r="N79" s="42">
        <f t="shared" si="63"/>
        <v>14.49727201870617</v>
      </c>
      <c r="O79" s="42">
        <f t="shared" si="63"/>
        <v>5.3998457186937401</v>
      </c>
      <c r="P79" s="42">
        <f t="shared" si="63"/>
        <v>5.916030534351151</v>
      </c>
      <c r="Q79" s="42">
        <f t="shared" si="63"/>
        <v>15.071659731853913</v>
      </c>
      <c r="R79" s="42">
        <f t="shared" si="63"/>
        <v>3.5398230088495666</v>
      </c>
      <c r="S79" s="42">
        <f t="shared" si="63"/>
        <v>-10.002439619419363</v>
      </c>
      <c r="T79" s="42">
        <f t="shared" si="63"/>
        <v>-12.912912912912915</v>
      </c>
      <c r="U79" s="42">
        <f t="shared" si="63"/>
        <v>-6.789875451988749</v>
      </c>
      <c r="V79" s="42">
        <f t="shared" si="63"/>
        <v>-7.6265614727153235</v>
      </c>
      <c r="W79" s="42">
        <f t="shared" si="63"/>
        <v>10.35510978584982</v>
      </c>
      <c r="X79" s="42">
        <f t="shared" si="63"/>
        <v>11.75862068965516</v>
      </c>
      <c r="Y79" s="42">
        <f t="shared" si="63"/>
        <v>7.0258620689655231</v>
      </c>
      <c r="Z79" s="42">
        <f t="shared" si="63"/>
        <v>11.886120996441292</v>
      </c>
      <c r="AA79" s="42">
        <f t="shared" si="63"/>
        <v>10.587079341685083</v>
      </c>
      <c r="AB79" s="42">
        <f t="shared" si="63"/>
        <v>7.0348657821659941</v>
      </c>
      <c r="AC79" s="42">
        <f t="shared" si="63"/>
        <v>18.244059605316139</v>
      </c>
      <c r="AD79" s="42">
        <f t="shared" si="63"/>
        <v>9.7328244274809066</v>
      </c>
      <c r="AE79" s="42">
        <f t="shared" si="63"/>
        <v>6.4860062194580337</v>
      </c>
      <c r="AF79" s="42">
        <f t="shared" si="63"/>
        <v>-2.82502162006341</v>
      </c>
      <c r="AG79" s="42">
        <f t="shared" si="63"/>
        <v>-41.791553133514995</v>
      </c>
      <c r="AH79" s="42">
        <f t="shared" si="63"/>
        <v>-5.3333333333333286</v>
      </c>
      <c r="AI79" s="42">
        <f t="shared" si="63"/>
        <v>-5.8614935335836549</v>
      </c>
      <c r="AJ79" s="42">
        <f t="shared" si="63"/>
        <v>-2.9071492138831161</v>
      </c>
      <c r="AK79" s="42">
        <f t="shared" si="63"/>
        <v>15.857226448215329</v>
      </c>
      <c r="AL79" s="42">
        <f t="shared" si="63"/>
        <v>28.046540110226573</v>
      </c>
      <c r="AM79" s="42">
        <f t="shared" si="63"/>
        <v>19.321958785730104</v>
      </c>
      <c r="AN79" s="42">
        <f t="shared" si="63"/>
        <v>13.84051329055913</v>
      </c>
      <c r="AO79" s="42">
        <f t="shared" si="63"/>
        <v>23.080808080808083</v>
      </c>
      <c r="AP79" s="42">
        <f t="shared" si="63"/>
        <v>6.8388330942132995</v>
      </c>
      <c r="AQ79" s="42">
        <f t="shared" si="63"/>
        <v>-6.0538532961931253</v>
      </c>
      <c r="AR79" s="42">
        <f t="shared" si="63"/>
        <v>3.89157273215244</v>
      </c>
      <c r="AS79" s="42">
        <f t="shared" si="63"/>
        <v>-0.24620434961018134</v>
      </c>
      <c r="AT79" s="42">
        <f t="shared" si="63"/>
        <v>-1.0295434198746705</v>
      </c>
      <c r="AU79" s="42">
        <f t="shared" si="63"/>
        <v>5.5939909072939287</v>
      </c>
      <c r="AV79" s="42">
        <f t="shared" si="63"/>
        <v>4.8824593128390603</v>
      </c>
      <c r="AW79" s="42">
        <f t="shared" si="63"/>
        <v>6.7873303167420858</v>
      </c>
      <c r="AX79" s="42">
        <f>AX78/AT78*100-100</f>
        <v>-75.93848937132519</v>
      </c>
      <c r="AY79" s="42">
        <f>AY78/AU78*100-100</f>
        <v>-73.642830400599024</v>
      </c>
      <c r="AZ79" s="42">
        <f>AZ78/AV78*100-100</f>
        <v>-55.295566502463053</v>
      </c>
    </row>
    <row r="80" spans="1:52" ht="12" customHeight="1">
      <c r="A80" s="38" t="s">
        <v>8</v>
      </c>
      <c r="B80" s="43"/>
      <c r="C80" s="43">
        <f>C78/B78*100-100</f>
        <v>48.844496670583624</v>
      </c>
      <c r="D80" s="43">
        <f>D78/C78*100-100</f>
        <v>-180.81578947368422</v>
      </c>
      <c r="E80" s="43">
        <f>E78/D78*100-100</f>
        <v>-17.258222077499184</v>
      </c>
      <c r="F80" s="43">
        <f>F78/E78*100-100</f>
        <v>-144.2345533254624</v>
      </c>
      <c r="G80" s="43">
        <f>G78/F78*100-100</f>
        <v>215.12455516014234</v>
      </c>
      <c r="H80" s="43">
        <f t="shared" ref="H80:AW80" si="64">H78/G78*100-100</f>
        <v>-197.1485036702428</v>
      </c>
      <c r="I80" s="43">
        <f t="shared" si="64"/>
        <v>-36.268526591107232</v>
      </c>
      <c r="J80" s="43">
        <f t="shared" si="64"/>
        <v>-158.50433196534428</v>
      </c>
      <c r="K80" s="43">
        <f t="shared" si="64"/>
        <v>203.11769290724862</v>
      </c>
      <c r="L80" s="43">
        <f t="shared" si="64"/>
        <v>-180.84340447415786</v>
      </c>
      <c r="M80" s="43">
        <f t="shared" si="64"/>
        <v>-31.202290076335885</v>
      </c>
      <c r="N80" s="43">
        <f t="shared" si="64"/>
        <v>-167.91493296347664</v>
      </c>
      <c r="O80" s="43">
        <f t="shared" si="64"/>
        <v>179.03335602450647</v>
      </c>
      <c r="P80" s="43">
        <f t="shared" si="64"/>
        <v>-181.23932666504027</v>
      </c>
      <c r="Q80" s="43">
        <f t="shared" si="64"/>
        <v>-25.255255255255264</v>
      </c>
      <c r="R80" s="43">
        <f t="shared" si="64"/>
        <v>-161.10887906789876</v>
      </c>
      <c r="S80" s="43">
        <f t="shared" si="64"/>
        <v>142.53780407626562</v>
      </c>
      <c r="T80" s="43">
        <f t="shared" si="64"/>
        <v>-178.61208999728922</v>
      </c>
      <c r="U80" s="43">
        <f t="shared" si="64"/>
        <v>-20</v>
      </c>
      <c r="V80" s="43">
        <f t="shared" si="64"/>
        <v>-160.56034482758622</v>
      </c>
      <c r="W80" s="43">
        <f t="shared" si="64"/>
        <v>189.75088967971533</v>
      </c>
      <c r="X80" s="43">
        <f t="shared" si="64"/>
        <v>-179.61188897076886</v>
      </c>
      <c r="Y80" s="43">
        <f t="shared" si="64"/>
        <v>-23.387843258253625</v>
      </c>
      <c r="Z80" s="43">
        <f t="shared" si="64"/>
        <v>-163.31051147805076</v>
      </c>
      <c r="AA80" s="43">
        <f t="shared" si="64"/>
        <v>186.3867684478372</v>
      </c>
      <c r="AB80" s="43">
        <f t="shared" si="64"/>
        <v>-177.05464238116394</v>
      </c>
      <c r="AC80" s="43">
        <f t="shared" si="64"/>
        <v>-15.364658402997975</v>
      </c>
      <c r="AD80" s="43">
        <f t="shared" si="64"/>
        <v>-158.75340599455041</v>
      </c>
      <c r="AE80" s="43">
        <f t="shared" si="64"/>
        <v>177.91304347826087</v>
      </c>
      <c r="AF80" s="43">
        <f t="shared" si="64"/>
        <v>-170.31706299541094</v>
      </c>
      <c r="AG80" s="43">
        <f t="shared" si="64"/>
        <v>-49.302877484425991</v>
      </c>
      <c r="AH80" s="43">
        <f t="shared" si="64"/>
        <v>-195.55295494441194</v>
      </c>
      <c r="AI80" s="43">
        <f t="shared" si="64"/>
        <v>176.36252296387016</v>
      </c>
      <c r="AJ80" s="43">
        <f t="shared" si="64"/>
        <v>-172.52382007533791</v>
      </c>
      <c r="AK80" s="43">
        <f t="shared" si="64"/>
        <v>-39.50504124656279</v>
      </c>
      <c r="AL80" s="43">
        <f t="shared" si="64"/>
        <v>-205.60606060606062</v>
      </c>
      <c r="AM80" s="43">
        <f t="shared" si="64"/>
        <v>157.53228120516496</v>
      </c>
      <c r="AN80" s="43">
        <f t="shared" si="64"/>
        <v>-169.19220055710306</v>
      </c>
      <c r="AO80" s="43">
        <f t="shared" si="64"/>
        <v>-34.594739667203427</v>
      </c>
      <c r="AP80" s="43">
        <f t="shared" si="64"/>
        <v>-191.67008617152237</v>
      </c>
      <c r="AQ80" s="43">
        <f t="shared" si="64"/>
        <v>126.45478961504031</v>
      </c>
      <c r="AR80" s="43">
        <f t="shared" si="64"/>
        <v>-176.51709824075903</v>
      </c>
      <c r="AS80" s="43">
        <f t="shared" si="64"/>
        <v>-37.19969000258331</v>
      </c>
      <c r="AT80" s="43">
        <f t="shared" si="64"/>
        <v>-190.9502262443439</v>
      </c>
      <c r="AU80" s="43">
        <f t="shared" si="64"/>
        <v>141.61013116236995</v>
      </c>
      <c r="AV80" s="43">
        <f t="shared" si="64"/>
        <v>-176.00149756645453</v>
      </c>
      <c r="AW80" s="43">
        <f t="shared" si="64"/>
        <v>-36.059113300492605</v>
      </c>
      <c r="AX80" s="43">
        <f>AX78/AW78*100-100</f>
        <v>-120.49306625577812</v>
      </c>
      <c r="AY80" s="43">
        <f>AY78/AX78*100-100</f>
        <v>164.66165413533832</v>
      </c>
      <c r="AZ80" s="43">
        <f>AZ78/AY78*100-100</f>
        <v>-228.90625</v>
      </c>
    </row>
    <row r="81" spans="1:52" ht="12.6" customHeight="1">
      <c r="A81" s="6"/>
      <c r="K81" s="44"/>
      <c r="L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5"/>
    </row>
    <row r="82" spans="1:52" ht="12.75">
      <c r="A82" s="11" t="s">
        <v>26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3"/>
      <c r="M82" s="13"/>
      <c r="N82" s="13"/>
      <c r="O82" s="13"/>
      <c r="P82" s="12"/>
      <c r="Q82" s="12"/>
      <c r="R82" s="12"/>
      <c r="S82" s="13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</row>
    <row r="83" spans="1:52" ht="12" customHeight="1">
      <c r="A83" s="38"/>
      <c r="B83" s="39"/>
      <c r="C83" s="39"/>
      <c r="D83" s="39"/>
      <c r="E83" s="39"/>
      <c r="J83" s="46"/>
      <c r="K83" s="46"/>
      <c r="L83" s="46"/>
      <c r="M83" s="46"/>
      <c r="N83" s="46"/>
      <c r="O83" s="46"/>
      <c r="P83" s="46"/>
      <c r="Q83" s="46"/>
      <c r="R83" s="46"/>
      <c r="T83" s="47"/>
      <c r="V83" s="46"/>
    </row>
    <row r="84" spans="1:52" ht="12" hidden="1" customHeight="1">
      <c r="A84" s="38"/>
      <c r="B84" s="48">
        <v>1019115201</v>
      </c>
      <c r="C84" s="48">
        <v>1379577637</v>
      </c>
      <c r="D84" s="48">
        <v>1130630414</v>
      </c>
      <c r="E84" s="48">
        <v>1030583482</v>
      </c>
      <c r="F84" s="48">
        <v>758568745</v>
      </c>
      <c r="G84" s="48">
        <v>850362232</v>
      </c>
      <c r="H84" s="48">
        <v>854854803</v>
      </c>
      <c r="I84" s="48">
        <v>838304763</v>
      </c>
      <c r="J84" s="48">
        <v>799732694</v>
      </c>
      <c r="K84" s="48">
        <v>1241102236</v>
      </c>
      <c r="L84" s="48">
        <v>881892020</v>
      </c>
      <c r="M84" s="48">
        <v>891104255</v>
      </c>
      <c r="N84" s="48">
        <v>884706959</v>
      </c>
      <c r="O84" s="48">
        <v>991554713</v>
      </c>
      <c r="P84" s="48">
        <v>992961829</v>
      </c>
      <c r="Q84" s="48">
        <v>955895336</v>
      </c>
      <c r="R84" s="48">
        <v>900729967</v>
      </c>
      <c r="S84" s="48">
        <v>984347516</v>
      </c>
      <c r="T84" s="48">
        <v>1128249404</v>
      </c>
      <c r="U84" s="48">
        <v>1010698950</v>
      </c>
      <c r="V84" s="48">
        <v>961715062</v>
      </c>
      <c r="W84" s="48">
        <v>1053638305</v>
      </c>
      <c r="X84" s="48">
        <v>1075029232</v>
      </c>
      <c r="Y84" s="48">
        <v>1008139009</v>
      </c>
      <c r="Z84" s="48">
        <v>979614217</v>
      </c>
      <c r="AA84" s="48">
        <v>1083860697</v>
      </c>
      <c r="AB84" s="48">
        <v>1066588605</v>
      </c>
      <c r="AC84" s="48">
        <v>1030093415</v>
      </c>
      <c r="AD84" s="48">
        <v>982873087</v>
      </c>
      <c r="AE84" s="48">
        <v>1221996744</v>
      </c>
      <c r="AF84" s="48">
        <v>1082350996</v>
      </c>
      <c r="AG84" s="48">
        <v>1104095882</v>
      </c>
      <c r="AH84" s="48">
        <v>1091736938</v>
      </c>
      <c r="AI84" s="48">
        <v>1158510288</v>
      </c>
      <c r="AJ84" s="48">
        <v>1129337822</v>
      </c>
      <c r="AK84" s="48">
        <v>1215764841</v>
      </c>
      <c r="AL84" s="48">
        <v>1105754183</v>
      </c>
      <c r="AM84" s="48">
        <v>1214287570</v>
      </c>
      <c r="AN84" s="48">
        <v>1180120108</v>
      </c>
      <c r="AO84" s="48">
        <v>1217644866</v>
      </c>
      <c r="AP84" s="49">
        <v>1161902585</v>
      </c>
      <c r="AQ84" s="49">
        <v>1256741387</v>
      </c>
      <c r="AR84" s="49">
        <v>1306376645</v>
      </c>
      <c r="AS84" s="3">
        <v>1336306463</v>
      </c>
      <c r="AT84" s="49">
        <v>1138624841</v>
      </c>
      <c r="AU84" s="3">
        <v>1310000026</v>
      </c>
      <c r="AV84" s="3">
        <v>1216096171</v>
      </c>
      <c r="AW84" s="3">
        <v>1301495134</v>
      </c>
      <c r="AX84" s="3">
        <v>1157645493</v>
      </c>
      <c r="AY84" s="3">
        <v>948044100</v>
      </c>
      <c r="AZ84" s="3">
        <v>1218511602</v>
      </c>
    </row>
    <row r="85" spans="1:52" ht="12.6" customHeight="1">
      <c r="A85" s="18" t="s">
        <v>27</v>
      </c>
      <c r="B85" s="31">
        <f>B84/1000000</f>
        <v>1019.115201</v>
      </c>
      <c r="C85" s="31">
        <f t="shared" ref="C85:AV85" si="65">C84/1000000</f>
        <v>1379.5776370000001</v>
      </c>
      <c r="D85" s="31">
        <f t="shared" si="65"/>
        <v>1130.630414</v>
      </c>
      <c r="E85" s="31">
        <f t="shared" si="65"/>
        <v>1030.583482</v>
      </c>
      <c r="F85" s="31">
        <f t="shared" si="65"/>
        <v>758.56874500000004</v>
      </c>
      <c r="G85" s="31">
        <f t="shared" si="65"/>
        <v>850.36223199999995</v>
      </c>
      <c r="H85" s="31">
        <f t="shared" si="65"/>
        <v>854.85480299999995</v>
      </c>
      <c r="I85" s="31">
        <f t="shared" si="65"/>
        <v>838.30476299999998</v>
      </c>
      <c r="J85" s="31">
        <f t="shared" si="65"/>
        <v>799.73269400000004</v>
      </c>
      <c r="K85" s="31">
        <f t="shared" si="65"/>
        <v>1241.1022359999999</v>
      </c>
      <c r="L85" s="31">
        <f t="shared" si="65"/>
        <v>881.89202</v>
      </c>
      <c r="M85" s="31">
        <f t="shared" si="65"/>
        <v>891.10425499999997</v>
      </c>
      <c r="N85" s="31">
        <f t="shared" si="65"/>
        <v>884.70695899999998</v>
      </c>
      <c r="O85" s="31">
        <f t="shared" si="65"/>
        <v>991.55471299999999</v>
      </c>
      <c r="P85" s="31">
        <f t="shared" si="65"/>
        <v>992.96182899999997</v>
      </c>
      <c r="Q85" s="31">
        <f t="shared" si="65"/>
        <v>955.89533600000004</v>
      </c>
      <c r="R85" s="31">
        <f t="shared" si="65"/>
        <v>900.72996699999999</v>
      </c>
      <c r="S85" s="31">
        <f t="shared" si="65"/>
        <v>984.34751600000004</v>
      </c>
      <c r="T85" s="31">
        <f t="shared" si="65"/>
        <v>1128.2494039999999</v>
      </c>
      <c r="U85" s="31">
        <f t="shared" si="65"/>
        <v>1010.69895</v>
      </c>
      <c r="V85" s="31">
        <f t="shared" si="65"/>
        <v>961.71506199999999</v>
      </c>
      <c r="W85" s="31">
        <f t="shared" si="65"/>
        <v>1053.6383049999999</v>
      </c>
      <c r="X85" s="31">
        <f t="shared" si="65"/>
        <v>1075.0292320000001</v>
      </c>
      <c r="Y85" s="31">
        <f t="shared" si="65"/>
        <v>1008.139009</v>
      </c>
      <c r="Z85" s="31">
        <f t="shared" si="65"/>
        <v>979.61421700000005</v>
      </c>
      <c r="AA85" s="31">
        <f t="shared" si="65"/>
        <v>1083.8606970000001</v>
      </c>
      <c r="AB85" s="31">
        <f t="shared" si="65"/>
        <v>1066.5886049999999</v>
      </c>
      <c r="AC85" s="31">
        <f t="shared" si="65"/>
        <v>1030.093415</v>
      </c>
      <c r="AD85" s="31">
        <f t="shared" si="65"/>
        <v>982.87308700000006</v>
      </c>
      <c r="AE85" s="31">
        <f t="shared" si="65"/>
        <v>1221.996744</v>
      </c>
      <c r="AF85" s="31">
        <f t="shared" si="65"/>
        <v>1082.3509959999999</v>
      </c>
      <c r="AG85" s="31">
        <f t="shared" si="65"/>
        <v>1104.0958820000001</v>
      </c>
      <c r="AH85" s="31">
        <f t="shared" si="65"/>
        <v>1091.736938</v>
      </c>
      <c r="AI85" s="31">
        <f t="shared" si="65"/>
        <v>1158.5102879999999</v>
      </c>
      <c r="AJ85" s="31">
        <f t="shared" si="65"/>
        <v>1129.337822</v>
      </c>
      <c r="AK85" s="31">
        <f t="shared" si="65"/>
        <v>1215.7648409999999</v>
      </c>
      <c r="AL85" s="31">
        <f t="shared" si="65"/>
        <v>1105.754183</v>
      </c>
      <c r="AM85" s="31">
        <f t="shared" si="65"/>
        <v>1214.28757</v>
      </c>
      <c r="AN85" s="31">
        <f t="shared" si="65"/>
        <v>1180.1201080000001</v>
      </c>
      <c r="AO85" s="31">
        <f t="shared" si="65"/>
        <v>1217.6448660000001</v>
      </c>
      <c r="AP85" s="31">
        <f t="shared" si="65"/>
        <v>1161.902585</v>
      </c>
      <c r="AQ85" s="31">
        <f t="shared" si="65"/>
        <v>1256.741387</v>
      </c>
      <c r="AR85" s="31">
        <f t="shared" si="65"/>
        <v>1306.3766450000001</v>
      </c>
      <c r="AS85" s="31">
        <f t="shared" si="65"/>
        <v>1336.3064629999999</v>
      </c>
      <c r="AT85" s="31">
        <f t="shared" si="65"/>
        <v>1138.6248410000001</v>
      </c>
      <c r="AU85" s="31">
        <f t="shared" si="65"/>
        <v>1310.0000259999999</v>
      </c>
      <c r="AV85" s="31">
        <f t="shared" si="65"/>
        <v>1216.0961709999999</v>
      </c>
      <c r="AW85" s="31">
        <f>AW84/1000000</f>
        <v>1301.495134</v>
      </c>
      <c r="AX85" s="31">
        <f>AX84/1000000</f>
        <v>1157.645493</v>
      </c>
      <c r="AY85" s="31">
        <f>AY84/1000000</f>
        <v>948.04409999999996</v>
      </c>
      <c r="AZ85" s="32">
        <f>AZ84/1000000</f>
        <v>1218.511602</v>
      </c>
    </row>
    <row r="86" spans="1:52" s="23" customFormat="1" ht="12" customHeight="1">
      <c r="A86" s="21" t="s">
        <v>7</v>
      </c>
      <c r="B86" s="22"/>
      <c r="C86" s="22"/>
      <c r="D86" s="22"/>
      <c r="E86" s="22"/>
      <c r="F86" s="22">
        <f>F85/B85*100-100</f>
        <v>-25.565947377130712</v>
      </c>
      <c r="G86" s="22">
        <f>G85/C85*100-100</f>
        <v>-38.360683067523524</v>
      </c>
      <c r="H86" s="22">
        <f>H85/D85*100-100</f>
        <v>-24.391313694131711</v>
      </c>
      <c r="I86" s="22">
        <f t="shared" ref="I86:AW86" si="66">I85/E85*100-100</f>
        <v>-18.657267689450507</v>
      </c>
      <c r="J86" s="22">
        <f t="shared" si="66"/>
        <v>5.4265284816078321</v>
      </c>
      <c r="K86" s="22">
        <f t="shared" si="66"/>
        <v>45.94983047177476</v>
      </c>
      <c r="L86" s="22">
        <f t="shared" si="66"/>
        <v>3.1627847097678483</v>
      </c>
      <c r="M86" s="22">
        <f t="shared" si="66"/>
        <v>6.2983647869360766</v>
      </c>
      <c r="N86" s="22">
        <f t="shared" si="66"/>
        <v>10.62533339421033</v>
      </c>
      <c r="O86" s="22">
        <f t="shared" si="66"/>
        <v>-20.106927194352423</v>
      </c>
      <c r="P86" s="22">
        <f t="shared" si="66"/>
        <v>12.594490763166206</v>
      </c>
      <c r="Q86" s="22">
        <f t="shared" si="66"/>
        <v>7.2708755049093696</v>
      </c>
      <c r="R86" s="22">
        <f t="shared" si="66"/>
        <v>1.8111090725578833</v>
      </c>
      <c r="S86" s="22">
        <f t="shared" si="66"/>
        <v>-0.7268582263296679</v>
      </c>
      <c r="T86" s="22">
        <f t="shared" si="66"/>
        <v>13.624650117341019</v>
      </c>
      <c r="U86" s="22">
        <f t="shared" si="66"/>
        <v>5.7332232866967274</v>
      </c>
      <c r="V86" s="22">
        <f t="shared" si="66"/>
        <v>6.7706301815536136</v>
      </c>
      <c r="W86" s="22">
        <f t="shared" si="66"/>
        <v>7.0392608173148261</v>
      </c>
      <c r="X86" s="22">
        <f t="shared" si="66"/>
        <v>-4.7170573998370884</v>
      </c>
      <c r="Y86" s="22">
        <f t="shared" si="66"/>
        <v>-0.2532842247436804</v>
      </c>
      <c r="Z86" s="22">
        <f t="shared" si="66"/>
        <v>1.8611702891266617</v>
      </c>
      <c r="AA86" s="22">
        <f t="shared" si="66"/>
        <v>2.8683839469940438</v>
      </c>
      <c r="AB86" s="22">
        <f t="shared" si="66"/>
        <v>-0.78515325432566385</v>
      </c>
      <c r="AC86" s="22">
        <f>AC85/Y85*100-100</f>
        <v>2.1777161486665477</v>
      </c>
      <c r="AD86" s="22">
        <f>AD85/Z85*100-100</f>
        <v>0.33266871217733751</v>
      </c>
      <c r="AE86" s="22">
        <f>AE85/AA85*100-100</f>
        <v>12.744815582144867</v>
      </c>
      <c r="AF86" s="22">
        <f>AF85/AB85*100-100</f>
        <v>1.4778323081747118</v>
      </c>
      <c r="AG86" s="22">
        <f t="shared" si="66"/>
        <v>7.1840539821332641</v>
      </c>
      <c r="AH86" s="22">
        <f t="shared" si="66"/>
        <v>11.076084231005098</v>
      </c>
      <c r="AI86" s="22">
        <f t="shared" si="66"/>
        <v>-5.1953048411723159</v>
      </c>
      <c r="AJ86" s="22">
        <f t="shared" si="66"/>
        <v>4.3411819431632921</v>
      </c>
      <c r="AK86" s="22">
        <f t="shared" si="66"/>
        <v>10.114063535652235</v>
      </c>
      <c r="AL86" s="22">
        <f t="shared" si="66"/>
        <v>1.2839397946614213</v>
      </c>
      <c r="AM86" s="22">
        <f t="shared" si="66"/>
        <v>4.8145694153731995</v>
      </c>
      <c r="AN86" s="22">
        <f t="shared" si="66"/>
        <v>4.496642635245081</v>
      </c>
      <c r="AO86" s="22">
        <f t="shared" si="66"/>
        <v>0.15463722395966784</v>
      </c>
      <c r="AP86" s="22">
        <f t="shared" si="66"/>
        <v>5.0778376300295776</v>
      </c>
      <c r="AQ86" s="22">
        <f t="shared" si="66"/>
        <v>3.4961913511146321</v>
      </c>
      <c r="AR86" s="22">
        <f t="shared" si="66"/>
        <v>10.698617551223009</v>
      </c>
      <c r="AS86" s="22">
        <f t="shared" si="66"/>
        <v>9.7451728589639401</v>
      </c>
      <c r="AT86" s="22">
        <f t="shared" si="66"/>
        <v>-2.0034161469741463</v>
      </c>
      <c r="AU86" s="22">
        <f t="shared" si="66"/>
        <v>4.2378360059530706</v>
      </c>
      <c r="AV86" s="22">
        <f t="shared" si="66"/>
        <v>-6.9107538278135792</v>
      </c>
      <c r="AW86" s="22">
        <f t="shared" si="66"/>
        <v>-2.6050408318649261</v>
      </c>
      <c r="AX86" s="22">
        <f>AX85/AT85*100-100</f>
        <v>1.6704933280126824</v>
      </c>
      <c r="AY86" s="22">
        <f>AY85/AU85*100-100</f>
        <v>-27.630222810392524</v>
      </c>
      <c r="AZ86" s="22">
        <f>AZ85/AV85*100-100</f>
        <v>0.1986217091707374</v>
      </c>
    </row>
    <row r="87" spans="1:52" s="23" customFormat="1" ht="12" customHeight="1">
      <c r="A87" s="21" t="s">
        <v>8</v>
      </c>
      <c r="B87" s="22"/>
      <c r="C87" s="22">
        <f t="shared" ref="C87:AW87" si="67">C85/B85*100-100</f>
        <v>35.370136334567349</v>
      </c>
      <c r="D87" s="22">
        <f t="shared" si="67"/>
        <v>-18.045176749991072</v>
      </c>
      <c r="E87" s="22">
        <f t="shared" si="67"/>
        <v>-8.8487741671523708</v>
      </c>
      <c r="F87" s="22">
        <f t="shared" si="67"/>
        <v>-26.394245759898567</v>
      </c>
      <c r="G87" s="22">
        <f>G85/F85*100-100</f>
        <v>12.100879136537571</v>
      </c>
      <c r="H87" s="22">
        <f t="shared" si="67"/>
        <v>0.52831262148529845</v>
      </c>
      <c r="I87" s="22">
        <f t="shared" si="67"/>
        <v>-1.9360059675537684</v>
      </c>
      <c r="J87" s="22">
        <f t="shared" si="67"/>
        <v>-4.6011988363234337</v>
      </c>
      <c r="K87" s="22">
        <f t="shared" si="67"/>
        <v>55.189633400182089</v>
      </c>
      <c r="L87" s="22">
        <f t="shared" si="67"/>
        <v>-28.942838517293595</v>
      </c>
      <c r="M87" s="22">
        <f t="shared" si="67"/>
        <v>1.0445989748268687</v>
      </c>
      <c r="N87" s="22">
        <f t="shared" si="67"/>
        <v>-0.71790657087592535</v>
      </c>
      <c r="O87" s="22">
        <f t="shared" si="67"/>
        <v>12.077191539306071</v>
      </c>
      <c r="P87" s="22">
        <f t="shared" si="67"/>
        <v>0.14191007128015087</v>
      </c>
      <c r="Q87" s="22">
        <f t="shared" si="67"/>
        <v>-3.7329222450906485</v>
      </c>
      <c r="R87" s="22">
        <f t="shared" si="67"/>
        <v>-5.7710679111421115</v>
      </c>
      <c r="S87" s="22">
        <f t="shared" si="67"/>
        <v>9.2833093228261703</v>
      </c>
      <c r="T87" s="22">
        <f t="shared" si="67"/>
        <v>14.619012661784353</v>
      </c>
      <c r="U87" s="22">
        <f t="shared" si="67"/>
        <v>-10.418835904831553</v>
      </c>
      <c r="V87" s="22">
        <f t="shared" si="67"/>
        <v>-4.8465359541533104</v>
      </c>
      <c r="W87" s="22">
        <f t="shared" si="67"/>
        <v>9.5582617588243437</v>
      </c>
      <c r="X87" s="22">
        <f t="shared" si="67"/>
        <v>2.030196405966862</v>
      </c>
      <c r="Y87" s="22">
        <f t="shared" si="67"/>
        <v>-6.2221771286680791</v>
      </c>
      <c r="Z87" s="22">
        <f t="shared" si="67"/>
        <v>-2.8294502787164788</v>
      </c>
      <c r="AA87" s="22">
        <f t="shared" si="67"/>
        <v>10.641585043472276</v>
      </c>
      <c r="AB87" s="22">
        <f t="shared" si="67"/>
        <v>-1.5935712077951791</v>
      </c>
      <c r="AC87" s="22">
        <f>AC85/AB85*100-100</f>
        <v>-3.4216744702611805</v>
      </c>
      <c r="AD87" s="22">
        <f t="shared" si="67"/>
        <v>-4.584082114533274</v>
      </c>
      <c r="AE87" s="22">
        <f t="shared" si="67"/>
        <v>24.329047174327599</v>
      </c>
      <c r="AF87" s="22">
        <f t="shared" si="67"/>
        <v>-11.427669401384279</v>
      </c>
      <c r="AG87" s="22">
        <f t="shared" si="67"/>
        <v>2.009041991032646</v>
      </c>
      <c r="AH87" s="22">
        <f t="shared" si="67"/>
        <v>-1.119372348134533</v>
      </c>
      <c r="AI87" s="22">
        <f t="shared" si="67"/>
        <v>6.1162490409388397</v>
      </c>
      <c r="AJ87" s="22">
        <f t="shared" si="67"/>
        <v>-2.5181015915156024</v>
      </c>
      <c r="AK87" s="22">
        <f t="shared" si="67"/>
        <v>7.6528933430160038</v>
      </c>
      <c r="AL87" s="22">
        <f t="shared" si="67"/>
        <v>-9.048679011766211</v>
      </c>
      <c r="AM87" s="22">
        <f t="shared" si="67"/>
        <v>9.8153268301947776</v>
      </c>
      <c r="AN87" s="22">
        <f t="shared" si="67"/>
        <v>-2.8137866881071574</v>
      </c>
      <c r="AO87" s="22">
        <f t="shared" si="67"/>
        <v>3.1797405828119452</v>
      </c>
      <c r="AP87" s="22">
        <f t="shared" si="67"/>
        <v>-4.5778767320815916</v>
      </c>
      <c r="AQ87" s="22">
        <f t="shared" si="67"/>
        <v>8.1623712025737518</v>
      </c>
      <c r="AR87" s="22">
        <f t="shared" si="67"/>
        <v>3.9495204433814166</v>
      </c>
      <c r="AS87" s="22">
        <f t="shared" si="67"/>
        <v>2.2910558080284602</v>
      </c>
      <c r="AT87" s="22">
        <f t="shared" si="67"/>
        <v>-14.793135218114998</v>
      </c>
      <c r="AU87" s="22">
        <f t="shared" si="67"/>
        <v>15.051066763086723</v>
      </c>
      <c r="AV87" s="22">
        <f t="shared" si="67"/>
        <v>-7.1682330638365954</v>
      </c>
      <c r="AW87" s="22">
        <f t="shared" si="67"/>
        <v>7.0223856497941313</v>
      </c>
      <c r="AX87" s="22">
        <f>AX85/AW85*100-100</f>
        <v>-11.052645318610928</v>
      </c>
      <c r="AY87" s="22">
        <f>AY85/AX85*100-100</f>
        <v>-18.105835876994163</v>
      </c>
      <c r="AZ87" s="22">
        <f>AZ85/AY85*100-100</f>
        <v>28.529000074996532</v>
      </c>
    </row>
    <row r="88" spans="1:52" ht="12.6" customHeight="1">
      <c r="A88" s="21"/>
      <c r="B88" s="22"/>
      <c r="C88" s="22"/>
      <c r="D88" s="22"/>
      <c r="E88" s="22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3"/>
      <c r="U88" s="23"/>
      <c r="V88" s="24"/>
      <c r="W88" s="23"/>
      <c r="X88" s="23"/>
      <c r="Y88" s="23"/>
      <c r="Z88" s="23"/>
      <c r="AA88" s="23"/>
      <c r="AB88" s="23"/>
      <c r="AC88" s="50"/>
      <c r="AD88" s="50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</row>
    <row r="89" spans="1:52" ht="13.5" hidden="1">
      <c r="A89" s="21"/>
      <c r="B89" s="22">
        <v>1314544434</v>
      </c>
      <c r="C89" s="22">
        <v>1283919842</v>
      </c>
      <c r="D89" s="22">
        <v>1475788893</v>
      </c>
      <c r="E89" s="22">
        <v>1334310008</v>
      </c>
      <c r="F89" s="23">
        <v>1082311163</v>
      </c>
      <c r="G89" s="23">
        <v>1076586895</v>
      </c>
      <c r="H89" s="23">
        <v>1094792008</v>
      </c>
      <c r="I89" s="23">
        <v>1087068379</v>
      </c>
      <c r="J89" s="24">
        <v>1099431912</v>
      </c>
      <c r="K89" s="24">
        <v>1244988240</v>
      </c>
      <c r="L89" s="24">
        <v>1310302924</v>
      </c>
      <c r="M89" s="24">
        <v>1395139653</v>
      </c>
      <c r="N89" s="24">
        <v>1241949249</v>
      </c>
      <c r="O89" s="24">
        <v>1189929548</v>
      </c>
      <c r="P89" s="24">
        <v>1436932827</v>
      </c>
      <c r="Q89" s="24">
        <v>967235481</v>
      </c>
      <c r="R89" s="24">
        <v>1040995706</v>
      </c>
      <c r="S89" s="23">
        <v>1498948330</v>
      </c>
      <c r="T89" s="51">
        <v>1786883348</v>
      </c>
      <c r="U89" s="23">
        <v>1462845991</v>
      </c>
      <c r="V89" s="24">
        <v>1366038458</v>
      </c>
      <c r="W89" s="23">
        <v>1554712148</v>
      </c>
      <c r="X89" s="23">
        <v>1206587110</v>
      </c>
      <c r="Y89" s="23">
        <v>1117235051</v>
      </c>
      <c r="Z89" s="23">
        <v>1121534195</v>
      </c>
      <c r="AA89" s="23">
        <v>1192028399</v>
      </c>
      <c r="AB89" s="23">
        <v>1141416846</v>
      </c>
      <c r="AC89" s="23">
        <v>1152866836</v>
      </c>
      <c r="AD89" s="23">
        <v>1137968923</v>
      </c>
      <c r="AE89" s="23">
        <v>1270165792</v>
      </c>
      <c r="AF89" s="23">
        <v>1320932410</v>
      </c>
      <c r="AG89" s="23">
        <v>1193005671</v>
      </c>
      <c r="AH89" s="23">
        <v>1198668041</v>
      </c>
      <c r="AI89" s="23">
        <v>1272467761</v>
      </c>
      <c r="AJ89" s="23">
        <v>1321927930</v>
      </c>
      <c r="AK89" s="23">
        <v>1284355914</v>
      </c>
      <c r="AL89" s="23">
        <v>1351584538</v>
      </c>
      <c r="AM89" s="23">
        <v>1457635209</v>
      </c>
      <c r="AN89" s="23">
        <v>1549963435</v>
      </c>
      <c r="AO89" s="23">
        <v>1335999750</v>
      </c>
      <c r="AP89" s="52">
        <v>1523302796</v>
      </c>
      <c r="AQ89" s="52">
        <v>1486928251</v>
      </c>
      <c r="AR89" s="52">
        <v>1493801831</v>
      </c>
      <c r="AS89" s="52">
        <v>1413683942</v>
      </c>
      <c r="AT89" s="53">
        <v>1467654285</v>
      </c>
      <c r="AU89" s="23">
        <v>1241166207</v>
      </c>
      <c r="AV89" s="23">
        <v>1362534892</v>
      </c>
      <c r="AW89" s="23">
        <v>1263769356</v>
      </c>
      <c r="AX89" s="23">
        <v>1199700346</v>
      </c>
      <c r="AY89" s="23">
        <v>840683224</v>
      </c>
      <c r="AZ89" s="23">
        <v>1086086439</v>
      </c>
    </row>
    <row r="90" spans="1:52" ht="12.6" customHeight="1">
      <c r="A90" s="18" t="s">
        <v>28</v>
      </c>
      <c r="B90" s="31">
        <f>B89/1000000</f>
        <v>1314.5444339999999</v>
      </c>
      <c r="C90" s="31">
        <f t="shared" ref="C90:AY90" si="68">C89/1000000</f>
        <v>1283.919842</v>
      </c>
      <c r="D90" s="31">
        <f t="shared" si="68"/>
        <v>1475.7888929999999</v>
      </c>
      <c r="E90" s="31">
        <f t="shared" si="68"/>
        <v>1334.3100079999999</v>
      </c>
      <c r="F90" s="31">
        <f t="shared" si="68"/>
        <v>1082.3111630000001</v>
      </c>
      <c r="G90" s="31">
        <f t="shared" si="68"/>
        <v>1076.5868949999999</v>
      </c>
      <c r="H90" s="31">
        <f t="shared" si="68"/>
        <v>1094.7920079999999</v>
      </c>
      <c r="I90" s="31">
        <f t="shared" si="68"/>
        <v>1087.068379</v>
      </c>
      <c r="J90" s="31">
        <f t="shared" si="68"/>
        <v>1099.431912</v>
      </c>
      <c r="K90" s="31">
        <f t="shared" si="68"/>
        <v>1244.9882399999999</v>
      </c>
      <c r="L90" s="31">
        <f t="shared" si="68"/>
        <v>1310.3029240000001</v>
      </c>
      <c r="M90" s="31">
        <f t="shared" si="68"/>
        <v>1395.139653</v>
      </c>
      <c r="N90" s="31">
        <f t="shared" si="68"/>
        <v>1241.949249</v>
      </c>
      <c r="O90" s="31">
        <f t="shared" si="68"/>
        <v>1189.9295480000001</v>
      </c>
      <c r="P90" s="31">
        <f t="shared" si="68"/>
        <v>1436.9328270000001</v>
      </c>
      <c r="Q90" s="31">
        <f t="shared" si="68"/>
        <v>967.23548100000005</v>
      </c>
      <c r="R90" s="31">
        <f t="shared" si="68"/>
        <v>1040.9957059999999</v>
      </c>
      <c r="S90" s="31">
        <f t="shared" si="68"/>
        <v>1498.9483299999999</v>
      </c>
      <c r="T90" s="31">
        <f t="shared" si="68"/>
        <v>1786.8833480000001</v>
      </c>
      <c r="U90" s="31">
        <f t="shared" si="68"/>
        <v>1462.8459909999999</v>
      </c>
      <c r="V90" s="31">
        <f t="shared" si="68"/>
        <v>1366.038458</v>
      </c>
      <c r="W90" s="31">
        <f t="shared" si="68"/>
        <v>1554.7121480000001</v>
      </c>
      <c r="X90" s="31">
        <f t="shared" si="68"/>
        <v>1206.5871099999999</v>
      </c>
      <c r="Y90" s="31">
        <f t="shared" si="68"/>
        <v>1117.2350510000001</v>
      </c>
      <c r="Z90" s="31">
        <f t="shared" si="68"/>
        <v>1121.534195</v>
      </c>
      <c r="AA90" s="31">
        <f t="shared" si="68"/>
        <v>1192.028399</v>
      </c>
      <c r="AB90" s="31">
        <f t="shared" si="68"/>
        <v>1141.4168460000001</v>
      </c>
      <c r="AC90" s="31">
        <f t="shared" si="68"/>
        <v>1152.8668359999999</v>
      </c>
      <c r="AD90" s="31">
        <f t="shared" si="68"/>
        <v>1137.9689229999999</v>
      </c>
      <c r="AE90" s="31">
        <f t="shared" si="68"/>
        <v>1270.165792</v>
      </c>
      <c r="AF90" s="31">
        <f t="shared" si="68"/>
        <v>1320.9324099999999</v>
      </c>
      <c r="AG90" s="31">
        <f t="shared" si="68"/>
        <v>1193.0056709999999</v>
      </c>
      <c r="AH90" s="31">
        <f t="shared" si="68"/>
        <v>1198.6680409999999</v>
      </c>
      <c r="AI90" s="31">
        <f t="shared" si="68"/>
        <v>1272.4677610000001</v>
      </c>
      <c r="AJ90" s="31">
        <f t="shared" si="68"/>
        <v>1321.9279300000001</v>
      </c>
      <c r="AK90" s="31">
        <f t="shared" si="68"/>
        <v>1284.355914</v>
      </c>
      <c r="AL90" s="31">
        <f t="shared" si="68"/>
        <v>1351.5845380000001</v>
      </c>
      <c r="AM90" s="31">
        <f t="shared" si="68"/>
        <v>1457.635209</v>
      </c>
      <c r="AN90" s="31">
        <f t="shared" si="68"/>
        <v>1549.9634349999999</v>
      </c>
      <c r="AO90" s="31">
        <f t="shared" si="68"/>
        <v>1335.9997499999999</v>
      </c>
      <c r="AP90" s="31">
        <f t="shared" si="68"/>
        <v>1523.3027959999999</v>
      </c>
      <c r="AQ90" s="31">
        <f t="shared" si="68"/>
        <v>1486.928251</v>
      </c>
      <c r="AR90" s="31">
        <f t="shared" si="68"/>
        <v>1493.801831</v>
      </c>
      <c r="AS90" s="31">
        <f t="shared" si="68"/>
        <v>1413.6839419999999</v>
      </c>
      <c r="AT90" s="31">
        <f t="shared" si="68"/>
        <v>1467.6542850000001</v>
      </c>
      <c r="AU90" s="31">
        <f t="shared" si="68"/>
        <v>1241.166207</v>
      </c>
      <c r="AV90" s="31">
        <f t="shared" si="68"/>
        <v>1362.5348919999999</v>
      </c>
      <c r="AW90" s="31">
        <f t="shared" si="68"/>
        <v>1263.769356</v>
      </c>
      <c r="AX90" s="31">
        <f t="shared" si="68"/>
        <v>1199.7003460000001</v>
      </c>
      <c r="AY90" s="31">
        <f t="shared" si="68"/>
        <v>840.683224</v>
      </c>
      <c r="AZ90" s="32">
        <f t="shared" ref="AZ90" si="69">AZ89/1000000</f>
        <v>1086.0864389999999</v>
      </c>
    </row>
    <row r="91" spans="1:52" s="23" customFormat="1" ht="12.6" customHeight="1">
      <c r="A91" s="21" t="s">
        <v>7</v>
      </c>
      <c r="B91" s="22"/>
      <c r="C91" s="22"/>
      <c r="D91" s="22"/>
      <c r="E91" s="22"/>
      <c r="F91" s="22">
        <f>F90/B90*100-100</f>
        <v>-17.666445119191749</v>
      </c>
      <c r="G91" s="22">
        <f>G90/C90*100-100</f>
        <v>-16.14843389888199</v>
      </c>
      <c r="H91" s="22">
        <f>H90/D90*100-100</f>
        <v>-25.816489526866221</v>
      </c>
      <c r="I91" s="22">
        <f t="shared" ref="I91:O91" si="70">I90/E90*100-100</f>
        <v>-18.529549169056352</v>
      </c>
      <c r="J91" s="22">
        <f t="shared" si="70"/>
        <v>1.5818693907345249</v>
      </c>
      <c r="K91" s="22">
        <f t="shared" si="70"/>
        <v>15.642150743438137</v>
      </c>
      <c r="L91" s="22">
        <f t="shared" si="70"/>
        <v>19.685101318350149</v>
      </c>
      <c r="M91" s="22">
        <f t="shared" si="70"/>
        <v>28.339640812972249</v>
      </c>
      <c r="N91" s="22">
        <f t="shared" si="70"/>
        <v>12.962816109343578</v>
      </c>
      <c r="O91" s="22">
        <f t="shared" si="70"/>
        <v>-4.4224266728816559</v>
      </c>
      <c r="P91" s="22">
        <f>P90/L90*100-100</f>
        <v>9.664170069424344</v>
      </c>
      <c r="Q91" s="22">
        <f t="shared" ref="Q91:AW91" si="71">Q90/M90*100-100</f>
        <v>-30.671063723252928</v>
      </c>
      <c r="R91" s="22">
        <f t="shared" si="71"/>
        <v>-16.180495552600476</v>
      </c>
      <c r="S91" s="22">
        <f t="shared" si="71"/>
        <v>25.969502355781486</v>
      </c>
      <c r="T91" s="22">
        <f t="shared" si="71"/>
        <v>24.353993062474586</v>
      </c>
      <c r="U91" s="22">
        <f t="shared" si="71"/>
        <v>51.239901733919112</v>
      </c>
      <c r="V91" s="22">
        <f t="shared" si="71"/>
        <v>31.224216404212541</v>
      </c>
      <c r="W91" s="22">
        <f t="shared" si="71"/>
        <v>3.7201961457870851</v>
      </c>
      <c r="X91" s="22">
        <f t="shared" si="71"/>
        <v>-32.475328546181075</v>
      </c>
      <c r="Y91" s="22">
        <f t="shared" si="71"/>
        <v>-23.625927960040443</v>
      </c>
      <c r="Z91" s="22">
        <f t="shared" si="71"/>
        <v>-17.898783271297916</v>
      </c>
      <c r="AA91" s="22">
        <f t="shared" si="71"/>
        <v>-23.328032103342139</v>
      </c>
      <c r="AB91" s="22">
        <f t="shared" si="71"/>
        <v>-5.4012067143664382</v>
      </c>
      <c r="AC91" s="22">
        <f t="shared" si="71"/>
        <v>3.1892827716161491</v>
      </c>
      <c r="AD91" s="22">
        <f t="shared" si="71"/>
        <v>1.4653791273836276</v>
      </c>
      <c r="AE91" s="22">
        <f t="shared" si="71"/>
        <v>6.554994248924757</v>
      </c>
      <c r="AF91" s="22">
        <f t="shared" si="71"/>
        <v>15.727432500150769</v>
      </c>
      <c r="AG91" s="22">
        <f t="shared" si="71"/>
        <v>3.4816540598275907</v>
      </c>
      <c r="AH91" s="22">
        <f t="shared" si="71"/>
        <v>5.3339873148715071</v>
      </c>
      <c r="AI91" s="22">
        <f t="shared" si="71"/>
        <v>0.18123374243729984</v>
      </c>
      <c r="AJ91" s="22">
        <f t="shared" si="71"/>
        <v>7.5364946189807824E-2</v>
      </c>
      <c r="AK91" s="22">
        <f t="shared" si="71"/>
        <v>7.6571507764442259</v>
      </c>
      <c r="AL91" s="22">
        <f t="shared" si="71"/>
        <v>12.75720147443225</v>
      </c>
      <c r="AM91" s="22">
        <f t="shared" si="71"/>
        <v>14.551838064210102</v>
      </c>
      <c r="AN91" s="22">
        <f t="shared" si="71"/>
        <v>17.250222181174422</v>
      </c>
      <c r="AO91" s="22">
        <f t="shared" si="71"/>
        <v>4.0209910225865997</v>
      </c>
      <c r="AP91" s="22">
        <f t="shared" si="71"/>
        <v>12.704958748203723</v>
      </c>
      <c r="AQ91" s="22">
        <f t="shared" si="71"/>
        <v>2.0096277737484201</v>
      </c>
      <c r="AR91" s="22">
        <f t="shared" si="71"/>
        <v>-3.6234147678457873</v>
      </c>
      <c r="AS91" s="22">
        <f t="shared" si="71"/>
        <v>5.8146861180176046</v>
      </c>
      <c r="AT91" s="22">
        <f t="shared" si="71"/>
        <v>-3.6531483527848678</v>
      </c>
      <c r="AU91" s="22">
        <f t="shared" si="71"/>
        <v>-16.528171001843447</v>
      </c>
      <c r="AV91" s="22">
        <f t="shared" si="71"/>
        <v>-8.7874399586272887</v>
      </c>
      <c r="AW91" s="22">
        <f t="shared" si="71"/>
        <v>-10.60453341415969</v>
      </c>
      <c r="AX91" s="22">
        <f>AX90/AT90*100-100</f>
        <v>-18.25729272476454</v>
      </c>
      <c r="AY91" s="22">
        <f>AY90/AU90*100-100</f>
        <v>-32.266668294812831</v>
      </c>
      <c r="AZ91" s="22">
        <f>AZ90/AV90*100-100</f>
        <v>-20.289275131458425</v>
      </c>
    </row>
    <row r="92" spans="1:52" s="23" customFormat="1" ht="12.6" customHeight="1">
      <c r="A92" s="21" t="s">
        <v>8</v>
      </c>
      <c r="B92" s="22"/>
      <c r="C92" s="22">
        <f t="shared" ref="C92:AW92" si="72">C90/B90*100-100</f>
        <v>-2.3296733992333003</v>
      </c>
      <c r="D92" s="22">
        <f t="shared" si="72"/>
        <v>14.944005437373704</v>
      </c>
      <c r="E92" s="22">
        <f t="shared" si="72"/>
        <v>-9.5866614575476348</v>
      </c>
      <c r="F92" s="22">
        <f t="shared" si="72"/>
        <v>-18.886079208663162</v>
      </c>
      <c r="G92" s="22">
        <f>G90/F90*100-100</f>
        <v>-0.5288930019102196</v>
      </c>
      <c r="H92" s="22">
        <f t="shared" si="72"/>
        <v>1.6910026570590873</v>
      </c>
      <c r="I92" s="22">
        <f t="shared" si="72"/>
        <v>-0.7054882519748702</v>
      </c>
      <c r="J92" s="22">
        <f t="shared" si="72"/>
        <v>1.1373279950772854</v>
      </c>
      <c r="K92" s="22">
        <f t="shared" si="72"/>
        <v>13.239230771027493</v>
      </c>
      <c r="L92" s="22">
        <f t="shared" si="72"/>
        <v>5.2462089119813697</v>
      </c>
      <c r="M92" s="22">
        <f t="shared" si="72"/>
        <v>6.4745890012224265</v>
      </c>
      <c r="N92" s="22">
        <f t="shared" si="72"/>
        <v>-10.980291734278453</v>
      </c>
      <c r="O92" s="22">
        <f t="shared" si="72"/>
        <v>-4.1885528770105083</v>
      </c>
      <c r="P92" s="22">
        <f t="shared" si="72"/>
        <v>20.757806999175372</v>
      </c>
      <c r="Q92" s="22">
        <f t="shared" si="72"/>
        <v>-32.68749500146258</v>
      </c>
      <c r="R92" s="22">
        <f t="shared" si="72"/>
        <v>7.6258808169176149</v>
      </c>
      <c r="S92" s="22">
        <f t="shared" si="72"/>
        <v>43.991787993023678</v>
      </c>
      <c r="T92" s="22">
        <f t="shared" si="72"/>
        <v>19.209135647791143</v>
      </c>
      <c r="U92" s="22">
        <f t="shared" si="72"/>
        <v>-18.134219973714821</v>
      </c>
      <c r="V92" s="22">
        <f t="shared" si="72"/>
        <v>-6.6177529005512383</v>
      </c>
      <c r="W92" s="22">
        <f t="shared" si="72"/>
        <v>13.811740723334751</v>
      </c>
      <c r="X92" s="22">
        <f t="shared" si="72"/>
        <v>-22.391607246899838</v>
      </c>
      <c r="Y92" s="22">
        <f t="shared" si="72"/>
        <v>-7.4053550099668968</v>
      </c>
      <c r="Z92" s="22">
        <f t="shared" si="72"/>
        <v>0.38480210553292693</v>
      </c>
      <c r="AA92" s="22">
        <f t="shared" si="72"/>
        <v>6.2855153515849906</v>
      </c>
      <c r="AB92" s="22">
        <f t="shared" si="72"/>
        <v>-4.2458344987802548</v>
      </c>
      <c r="AC92" s="22">
        <f>AC90/AB90*100-100</f>
        <v>1.0031383398734022</v>
      </c>
      <c r="AD92" s="22">
        <f t="shared" si="72"/>
        <v>-1.2922492463821698</v>
      </c>
      <c r="AE92" s="22">
        <f t="shared" si="72"/>
        <v>11.616913812680636</v>
      </c>
      <c r="AF92" s="22">
        <f t="shared" si="72"/>
        <v>3.9968497277873354</v>
      </c>
      <c r="AG92" s="22">
        <f t="shared" si="72"/>
        <v>-9.6845787136073085</v>
      </c>
      <c r="AH92" s="22">
        <f t="shared" si="72"/>
        <v>0.47463060215410735</v>
      </c>
      <c r="AI92" s="22">
        <f t="shared" si="72"/>
        <v>6.1568105159817321</v>
      </c>
      <c r="AJ92" s="22">
        <f t="shared" si="72"/>
        <v>3.8869486926042356</v>
      </c>
      <c r="AK92" s="22">
        <f t="shared" si="72"/>
        <v>-2.8422136447332775</v>
      </c>
      <c r="AL92" s="22">
        <f t="shared" si="72"/>
        <v>5.234423205217567</v>
      </c>
      <c r="AM92" s="22">
        <f t="shared" si="72"/>
        <v>7.8463956947101536</v>
      </c>
      <c r="AN92" s="22">
        <f t="shared" si="72"/>
        <v>6.3341105806123466</v>
      </c>
      <c r="AO92" s="22">
        <f t="shared" si="72"/>
        <v>-13.804434360737034</v>
      </c>
      <c r="AP92" s="22">
        <f t="shared" si="72"/>
        <v>14.019691695301589</v>
      </c>
      <c r="AQ92" s="22">
        <f t="shared" si="72"/>
        <v>-2.3878735794035748</v>
      </c>
      <c r="AR92" s="22">
        <f t="shared" si="72"/>
        <v>0.46226709293991064</v>
      </c>
      <c r="AS92" s="22">
        <f t="shared" si="72"/>
        <v>-5.3633545854182358</v>
      </c>
      <c r="AT92" s="22">
        <f t="shared" si="72"/>
        <v>3.8177092769156076</v>
      </c>
      <c r="AU92" s="22">
        <f t="shared" si="72"/>
        <v>-15.431977429207734</v>
      </c>
      <c r="AV92" s="22">
        <f t="shared" si="72"/>
        <v>9.7786005061608847</v>
      </c>
      <c r="AW92" s="22">
        <f t="shared" si="72"/>
        <v>-7.2486610493347996</v>
      </c>
      <c r="AX92" s="22">
        <f>AX90/AW90*100-100</f>
        <v>-5.0696758625946643</v>
      </c>
      <c r="AY92" s="22">
        <f>AY90/AX90*100-100</f>
        <v>-29.925566263027491</v>
      </c>
      <c r="AZ92" s="22">
        <f>AZ90/AY90*100-100</f>
        <v>29.190925665479909</v>
      </c>
    </row>
    <row r="93" spans="1:52" ht="12.6" customHeight="1">
      <c r="A93" s="54"/>
      <c r="B93" s="23"/>
      <c r="C93" s="23"/>
      <c r="D93" s="23"/>
      <c r="E93" s="23"/>
      <c r="F93" s="55"/>
      <c r="G93" s="55"/>
      <c r="H93" s="23"/>
      <c r="I93" s="23"/>
      <c r="J93" s="55"/>
      <c r="K93" s="55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</row>
    <row r="94" spans="1:52" ht="12.75">
      <c r="A94" s="18" t="s">
        <v>29</v>
      </c>
      <c r="B94" s="31">
        <f>B85-B90</f>
        <v>-295.42923299999995</v>
      </c>
      <c r="C94" s="31">
        <f t="shared" ref="C94:AY94" si="73">C85-C90</f>
        <v>95.657795000000078</v>
      </c>
      <c r="D94" s="31">
        <f t="shared" si="73"/>
        <v>-345.15847899999994</v>
      </c>
      <c r="E94" s="31">
        <f t="shared" si="73"/>
        <v>-303.72652599999992</v>
      </c>
      <c r="F94" s="31">
        <f t="shared" si="73"/>
        <v>-323.74241800000004</v>
      </c>
      <c r="G94" s="31">
        <f t="shared" si="73"/>
        <v>-226.22466299999996</v>
      </c>
      <c r="H94" s="31">
        <f t="shared" si="73"/>
        <v>-239.93720499999995</v>
      </c>
      <c r="I94" s="31">
        <f t="shared" si="73"/>
        <v>-248.76361600000007</v>
      </c>
      <c r="J94" s="31">
        <f t="shared" si="73"/>
        <v>-299.69921799999997</v>
      </c>
      <c r="K94" s="31">
        <f t="shared" si="73"/>
        <v>-3.8860039999999572</v>
      </c>
      <c r="L94" s="31">
        <f t="shared" si="73"/>
        <v>-428.41090400000007</v>
      </c>
      <c r="M94" s="31">
        <f t="shared" si="73"/>
        <v>-504.03539799999999</v>
      </c>
      <c r="N94" s="31">
        <f t="shared" si="73"/>
        <v>-357.24229000000003</v>
      </c>
      <c r="O94" s="31">
        <f t="shared" si="73"/>
        <v>-198.37483500000008</v>
      </c>
      <c r="P94" s="31">
        <f t="shared" si="73"/>
        <v>-443.97099800000012</v>
      </c>
      <c r="Q94" s="31">
        <f t="shared" si="73"/>
        <v>-11.340145000000007</v>
      </c>
      <c r="R94" s="31">
        <f t="shared" si="73"/>
        <v>-140.26573899999994</v>
      </c>
      <c r="S94" s="31">
        <f t="shared" si="73"/>
        <v>-514.6008139999999</v>
      </c>
      <c r="T94" s="31">
        <f t="shared" si="73"/>
        <v>-658.63394400000016</v>
      </c>
      <c r="U94" s="31">
        <f t="shared" si="73"/>
        <v>-452.14704099999994</v>
      </c>
      <c r="V94" s="31">
        <f t="shared" si="73"/>
        <v>-404.323396</v>
      </c>
      <c r="W94" s="31">
        <f t="shared" si="73"/>
        <v>-501.07384300000012</v>
      </c>
      <c r="X94" s="31">
        <f t="shared" si="73"/>
        <v>-131.55787799999985</v>
      </c>
      <c r="Y94" s="31">
        <f t="shared" si="73"/>
        <v>-109.09604200000012</v>
      </c>
      <c r="Z94" s="31">
        <f t="shared" si="73"/>
        <v>-141.9199779999999</v>
      </c>
      <c r="AA94" s="31">
        <f t="shared" si="73"/>
        <v>-108.16770199999996</v>
      </c>
      <c r="AB94" s="31">
        <f t="shared" si="73"/>
        <v>-74.828241000000162</v>
      </c>
      <c r="AC94" s="31">
        <f t="shared" si="73"/>
        <v>-122.77342099999987</v>
      </c>
      <c r="AD94" s="31">
        <f t="shared" si="73"/>
        <v>-155.09583599999985</v>
      </c>
      <c r="AE94" s="31">
        <f t="shared" si="73"/>
        <v>-48.169047999999975</v>
      </c>
      <c r="AF94" s="31">
        <f t="shared" si="73"/>
        <v>-238.581414</v>
      </c>
      <c r="AG94" s="31">
        <f t="shared" si="73"/>
        <v>-88.909788999999819</v>
      </c>
      <c r="AH94" s="31">
        <f t="shared" si="73"/>
        <v>-106.93110299999989</v>
      </c>
      <c r="AI94" s="31">
        <f t="shared" si="73"/>
        <v>-113.95747300000016</v>
      </c>
      <c r="AJ94" s="31">
        <f t="shared" si="73"/>
        <v>-192.5901080000001</v>
      </c>
      <c r="AK94" s="31">
        <f t="shared" si="73"/>
        <v>-68.591073000000051</v>
      </c>
      <c r="AL94" s="31">
        <f t="shared" si="73"/>
        <v>-245.83035500000005</v>
      </c>
      <c r="AM94" s="31">
        <f t="shared" si="73"/>
        <v>-243.34763900000007</v>
      </c>
      <c r="AN94" s="31">
        <f t="shared" si="73"/>
        <v>-369.84332699999982</v>
      </c>
      <c r="AO94" s="31">
        <f t="shared" si="73"/>
        <v>-118.35488399999986</v>
      </c>
      <c r="AP94" s="31">
        <f t="shared" si="73"/>
        <v>-361.4002109999999</v>
      </c>
      <c r="AQ94" s="31">
        <f t="shared" si="73"/>
        <v>-230.18686400000001</v>
      </c>
      <c r="AR94" s="31">
        <f t="shared" si="73"/>
        <v>-187.42518599999994</v>
      </c>
      <c r="AS94" s="31">
        <f t="shared" si="73"/>
        <v>-77.377478999999994</v>
      </c>
      <c r="AT94" s="31">
        <f t="shared" si="73"/>
        <v>-329.02944400000001</v>
      </c>
      <c r="AU94" s="31">
        <f t="shared" si="73"/>
        <v>68.833818999999949</v>
      </c>
      <c r="AV94" s="31">
        <f t="shared" si="73"/>
        <v>-146.43872099999999</v>
      </c>
      <c r="AW94" s="31">
        <f t="shared" si="73"/>
        <v>37.725777999999991</v>
      </c>
      <c r="AX94" s="31">
        <f t="shared" si="73"/>
        <v>-42.054853000000094</v>
      </c>
      <c r="AY94" s="31">
        <f t="shared" si="73"/>
        <v>107.36087599999996</v>
      </c>
      <c r="AZ94" s="32">
        <f t="shared" ref="AZ94" si="74">AZ85-AZ90</f>
        <v>132.42516300000011</v>
      </c>
    </row>
    <row r="95" spans="1:52" s="23" customFormat="1" ht="12.75">
      <c r="A95" s="21" t="s">
        <v>30</v>
      </c>
      <c r="B95" s="56"/>
      <c r="C95" s="56"/>
      <c r="D95" s="56"/>
      <c r="E95" s="56"/>
      <c r="F95" s="56">
        <f>F94-B94</f>
        <v>-28.31318500000009</v>
      </c>
      <c r="G95" s="56">
        <f>G94-C94</f>
        <v>-321.88245800000004</v>
      </c>
      <c r="H95" s="56">
        <f t="shared" ref="H95:AW95" si="75">H94-D94</f>
        <v>105.22127399999999</v>
      </c>
      <c r="I95" s="56">
        <f t="shared" si="75"/>
        <v>54.962909999999852</v>
      </c>
      <c r="J95" s="56">
        <f t="shared" si="75"/>
        <v>24.04320000000007</v>
      </c>
      <c r="K95" s="56">
        <f t="shared" si="75"/>
        <v>222.33865900000001</v>
      </c>
      <c r="L95" s="56">
        <f t="shared" si="75"/>
        <v>-188.47369900000012</v>
      </c>
      <c r="M95" s="56">
        <f t="shared" si="75"/>
        <v>-255.27178199999992</v>
      </c>
      <c r="N95" s="56">
        <f t="shared" si="75"/>
        <v>-57.543072000000052</v>
      </c>
      <c r="O95" s="56">
        <f t="shared" si="75"/>
        <v>-194.48883100000012</v>
      </c>
      <c r="P95" s="56">
        <f t="shared" si="75"/>
        <v>-15.560094000000049</v>
      </c>
      <c r="Q95" s="42">
        <f t="shared" si="75"/>
        <v>492.69525299999998</v>
      </c>
      <c r="R95" s="42">
        <f t="shared" si="75"/>
        <v>216.97655100000009</v>
      </c>
      <c r="S95" s="42">
        <f t="shared" si="75"/>
        <v>-316.22597899999982</v>
      </c>
      <c r="T95" s="42">
        <f t="shared" si="75"/>
        <v>-214.66294600000003</v>
      </c>
      <c r="U95" s="42">
        <f t="shared" si="75"/>
        <v>-440.80689599999994</v>
      </c>
      <c r="V95" s="42">
        <f t="shared" si="75"/>
        <v>-264.05765700000006</v>
      </c>
      <c r="W95" s="42">
        <f t="shared" si="75"/>
        <v>13.526970999999776</v>
      </c>
      <c r="X95" s="42">
        <f t="shared" si="75"/>
        <v>527.07606600000031</v>
      </c>
      <c r="Y95" s="42">
        <f t="shared" si="75"/>
        <v>343.05099899999982</v>
      </c>
      <c r="Z95" s="42">
        <f t="shared" si="75"/>
        <v>262.4034180000001</v>
      </c>
      <c r="AA95" s="42">
        <f t="shared" si="75"/>
        <v>392.90614100000016</v>
      </c>
      <c r="AB95" s="42">
        <f t="shared" si="75"/>
        <v>56.729636999999684</v>
      </c>
      <c r="AC95" s="42">
        <f>AC94-Y94</f>
        <v>-13.677378999999746</v>
      </c>
      <c r="AD95" s="42">
        <f>AD94-Z94</f>
        <v>-13.175857999999948</v>
      </c>
      <c r="AE95" s="42">
        <f>AE94-AA94</f>
        <v>59.998653999999988</v>
      </c>
      <c r="AF95" s="42">
        <f>AF94-AB94</f>
        <v>-163.75317299999983</v>
      </c>
      <c r="AG95" s="42">
        <f t="shared" si="75"/>
        <v>33.863632000000052</v>
      </c>
      <c r="AH95" s="42">
        <f t="shared" si="75"/>
        <v>48.164732999999956</v>
      </c>
      <c r="AI95" s="42">
        <f t="shared" si="75"/>
        <v>-65.788425000000188</v>
      </c>
      <c r="AJ95" s="42">
        <f t="shared" si="75"/>
        <v>45.991305999999895</v>
      </c>
      <c r="AK95" s="42">
        <f t="shared" si="75"/>
        <v>20.318715999999768</v>
      </c>
      <c r="AL95" s="42">
        <f t="shared" si="75"/>
        <v>-138.89925200000016</v>
      </c>
      <c r="AM95" s="42">
        <f t="shared" si="75"/>
        <v>-129.39016599999991</v>
      </c>
      <c r="AN95" s="42">
        <f t="shared" si="75"/>
        <v>-177.25321899999972</v>
      </c>
      <c r="AO95" s="42">
        <f t="shared" si="75"/>
        <v>-49.763810999999805</v>
      </c>
      <c r="AP95" s="42">
        <f t="shared" si="75"/>
        <v>-115.56985599999985</v>
      </c>
      <c r="AQ95" s="42">
        <f t="shared" si="75"/>
        <v>13.160775000000058</v>
      </c>
      <c r="AR95" s="42">
        <f t="shared" si="75"/>
        <v>182.41814099999988</v>
      </c>
      <c r="AS95" s="42">
        <f t="shared" si="75"/>
        <v>40.977404999999862</v>
      </c>
      <c r="AT95" s="42">
        <f t="shared" si="75"/>
        <v>32.370766999999887</v>
      </c>
      <c r="AU95" s="42">
        <f t="shared" si="75"/>
        <v>299.02068299999996</v>
      </c>
      <c r="AV95" s="42">
        <f t="shared" si="75"/>
        <v>40.986464999999953</v>
      </c>
      <c r="AW95" s="42">
        <f t="shared" si="75"/>
        <v>115.10325699999999</v>
      </c>
      <c r="AX95" s="42">
        <f>AX94-AT94</f>
        <v>286.97459099999992</v>
      </c>
      <c r="AY95" s="42">
        <f>AY94-AU94</f>
        <v>38.527057000000013</v>
      </c>
      <c r="AZ95" s="42">
        <f>AZ94-AV94</f>
        <v>278.8638840000001</v>
      </c>
    </row>
    <row r="96" spans="1:52" s="23" customFormat="1" ht="12.6" customHeight="1">
      <c r="A96" s="21" t="s">
        <v>31</v>
      </c>
      <c r="B96" s="42"/>
      <c r="C96" s="42">
        <f t="shared" ref="C96:AW96" si="76">C94-B94</f>
        <v>391.08702800000003</v>
      </c>
      <c r="D96" s="42">
        <f t="shared" si="76"/>
        <v>-440.81627400000002</v>
      </c>
      <c r="E96" s="42">
        <f t="shared" si="76"/>
        <v>41.431953000000021</v>
      </c>
      <c r="F96" s="42">
        <f t="shared" si="76"/>
        <v>-20.015892000000122</v>
      </c>
      <c r="G96" s="42">
        <f t="shared" si="76"/>
        <v>97.517755000000079</v>
      </c>
      <c r="H96" s="42">
        <f>H94-G94</f>
        <v>-13.712541999999985</v>
      </c>
      <c r="I96" s="42">
        <f t="shared" si="76"/>
        <v>-8.826411000000121</v>
      </c>
      <c r="J96" s="42">
        <f t="shared" si="76"/>
        <v>-50.935601999999903</v>
      </c>
      <c r="K96" s="42">
        <f t="shared" si="76"/>
        <v>295.81321400000002</v>
      </c>
      <c r="L96" s="42">
        <f t="shared" si="76"/>
        <v>-424.52490000000012</v>
      </c>
      <c r="M96" s="42">
        <f t="shared" si="76"/>
        <v>-75.624493999999913</v>
      </c>
      <c r="N96" s="42">
        <f t="shared" si="76"/>
        <v>146.79310799999996</v>
      </c>
      <c r="O96" s="42">
        <f t="shared" si="76"/>
        <v>158.86745499999995</v>
      </c>
      <c r="P96" s="42">
        <f t="shared" si="76"/>
        <v>-245.59616300000005</v>
      </c>
      <c r="Q96" s="42">
        <f t="shared" si="76"/>
        <v>432.63085300000012</v>
      </c>
      <c r="R96" s="42">
        <f t="shared" si="76"/>
        <v>-128.92559399999993</v>
      </c>
      <c r="S96" s="42">
        <f t="shared" si="76"/>
        <v>-374.33507499999996</v>
      </c>
      <c r="T96" s="42">
        <f t="shared" si="76"/>
        <v>-144.03313000000026</v>
      </c>
      <c r="U96" s="42">
        <f t="shared" si="76"/>
        <v>206.48690300000021</v>
      </c>
      <c r="V96" s="42">
        <f t="shared" si="76"/>
        <v>47.823644999999942</v>
      </c>
      <c r="W96" s="42">
        <f t="shared" si="76"/>
        <v>-96.750447000000122</v>
      </c>
      <c r="X96" s="42">
        <f t="shared" si="76"/>
        <v>369.51596500000028</v>
      </c>
      <c r="Y96" s="42">
        <f t="shared" si="76"/>
        <v>22.461835999999721</v>
      </c>
      <c r="Z96" s="42">
        <f t="shared" si="76"/>
        <v>-32.823935999999776</v>
      </c>
      <c r="AA96" s="42">
        <f t="shared" si="76"/>
        <v>33.752275999999938</v>
      </c>
      <c r="AB96" s="42">
        <f t="shared" si="76"/>
        <v>33.339460999999801</v>
      </c>
      <c r="AC96" s="42">
        <f>AC94-AB94</f>
        <v>-47.945179999999709</v>
      </c>
      <c r="AD96" s="42">
        <f t="shared" si="76"/>
        <v>-32.322414999999978</v>
      </c>
      <c r="AE96" s="42">
        <f t="shared" si="76"/>
        <v>106.92678799999987</v>
      </c>
      <c r="AF96" s="42">
        <f t="shared" si="76"/>
        <v>-190.41236600000002</v>
      </c>
      <c r="AG96" s="42">
        <f t="shared" si="76"/>
        <v>149.67162500000018</v>
      </c>
      <c r="AH96" s="42">
        <f t="shared" si="76"/>
        <v>-18.021314000000075</v>
      </c>
      <c r="AI96" s="42">
        <f t="shared" si="76"/>
        <v>-7.02637000000027</v>
      </c>
      <c r="AJ96" s="42">
        <f t="shared" si="76"/>
        <v>-78.632634999999937</v>
      </c>
      <c r="AK96" s="42">
        <f t="shared" si="76"/>
        <v>123.99903500000005</v>
      </c>
      <c r="AL96" s="42">
        <f t="shared" si="76"/>
        <v>-177.239282</v>
      </c>
      <c r="AM96" s="42">
        <f t="shared" si="76"/>
        <v>2.4827159999999822</v>
      </c>
      <c r="AN96" s="42">
        <f t="shared" si="76"/>
        <v>-126.49568799999975</v>
      </c>
      <c r="AO96" s="42">
        <f t="shared" si="76"/>
        <v>251.48844299999996</v>
      </c>
      <c r="AP96" s="42">
        <f t="shared" si="76"/>
        <v>-243.04532700000004</v>
      </c>
      <c r="AQ96" s="42">
        <f t="shared" si="76"/>
        <v>131.21334699999989</v>
      </c>
      <c r="AR96" s="42">
        <f t="shared" si="76"/>
        <v>42.761678000000074</v>
      </c>
      <c r="AS96" s="42">
        <f t="shared" si="76"/>
        <v>110.04770699999995</v>
      </c>
      <c r="AT96" s="42">
        <f t="shared" si="76"/>
        <v>-251.65196500000002</v>
      </c>
      <c r="AU96" s="42">
        <f t="shared" si="76"/>
        <v>397.86326299999996</v>
      </c>
      <c r="AV96" s="42">
        <f t="shared" si="76"/>
        <v>-215.27253999999994</v>
      </c>
      <c r="AW96" s="42">
        <f t="shared" si="76"/>
        <v>184.16449899999998</v>
      </c>
      <c r="AX96" s="42">
        <f>AX94-AW94</f>
        <v>-79.780631000000085</v>
      </c>
      <c r="AY96" s="42">
        <f>AY94-AX94</f>
        <v>149.41572900000006</v>
      </c>
      <c r="AZ96" s="42">
        <f>AZ94-AY94</f>
        <v>25.064287000000149</v>
      </c>
    </row>
    <row r="97" spans="1:57" ht="12.6" customHeight="1">
      <c r="A97" s="38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</row>
    <row r="98" spans="1:57" ht="12.75">
      <c r="A98" s="11" t="s">
        <v>32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3"/>
      <c r="M98" s="13"/>
      <c r="N98" s="13"/>
      <c r="O98" s="13"/>
      <c r="P98" s="12"/>
      <c r="Q98" s="12"/>
      <c r="R98" s="12"/>
      <c r="S98" s="13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</row>
    <row r="99" spans="1:57" ht="12.75">
      <c r="A99" s="54"/>
      <c r="B99" s="37"/>
      <c r="C99" s="37"/>
      <c r="D99" s="37"/>
      <c r="E99" s="23"/>
      <c r="F99" s="23"/>
      <c r="G99" s="23"/>
      <c r="H99" s="23"/>
      <c r="I99" s="23"/>
      <c r="J99" s="23"/>
      <c r="K99" s="23"/>
      <c r="L99" s="23"/>
      <c r="M99" s="23"/>
      <c r="N99" s="37"/>
      <c r="O99" s="37"/>
      <c r="P99" s="37"/>
      <c r="Q99" s="37"/>
      <c r="R99" s="37"/>
      <c r="S99" s="37"/>
      <c r="T99" s="23"/>
      <c r="U99" s="23"/>
      <c r="V99" s="37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</row>
    <row r="100" spans="1:57" s="23" customFormat="1" ht="12.75">
      <c r="A100" s="18" t="s">
        <v>33</v>
      </c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57">
        <v>2289.34</v>
      </c>
      <c r="O100" s="31">
        <v>2696.37</v>
      </c>
      <c r="P100" s="19">
        <v>2028.21</v>
      </c>
      <c r="Q100" s="31">
        <v>2791.94</v>
      </c>
      <c r="R100" s="31">
        <v>1864.2</v>
      </c>
      <c r="S100" s="31">
        <v>2033.85</v>
      </c>
      <c r="T100" s="31">
        <v>1565.58</v>
      </c>
      <c r="U100" s="31">
        <v>1940.29</v>
      </c>
      <c r="V100" s="31">
        <v>1458.59</v>
      </c>
      <c r="W100" s="31">
        <v>1843.71</v>
      </c>
      <c r="X100" s="31">
        <v>1543.46</v>
      </c>
      <c r="Y100" s="31">
        <v>1914.26</v>
      </c>
      <c r="Z100" s="31">
        <v>1522.56</v>
      </c>
      <c r="AA100" s="31">
        <v>1819.87</v>
      </c>
      <c r="AB100" s="31">
        <v>1562.6</v>
      </c>
      <c r="AC100" s="31">
        <v>2010.33</v>
      </c>
      <c r="AD100" s="31">
        <v>1641.05</v>
      </c>
      <c r="AE100" s="31">
        <v>2280.52</v>
      </c>
      <c r="AF100" s="31">
        <v>1911.88</v>
      </c>
      <c r="AG100" s="31">
        <v>2399.96</v>
      </c>
      <c r="AH100" s="31">
        <v>2152.5100000000002</v>
      </c>
      <c r="AI100" s="19">
        <v>2911.69</v>
      </c>
      <c r="AJ100" s="19">
        <v>2521.12</v>
      </c>
      <c r="AK100" s="19">
        <v>2887.37</v>
      </c>
      <c r="AL100" s="19">
        <v>2210.9</v>
      </c>
      <c r="AM100" s="19">
        <v>2934.8</v>
      </c>
      <c r="AN100" s="19">
        <v>2430.23</v>
      </c>
      <c r="AO100" s="19">
        <v>3032.8500000000004</v>
      </c>
      <c r="AP100" s="19">
        <v>2517.12</v>
      </c>
      <c r="AQ100" s="19">
        <v>3223.3</v>
      </c>
      <c r="AR100" s="19">
        <v>2654.4</v>
      </c>
      <c r="AS100" s="19">
        <v>3212.27</v>
      </c>
      <c r="AT100" s="19">
        <v>2681.99</v>
      </c>
      <c r="AU100" s="19">
        <v>3199.22</v>
      </c>
      <c r="AV100" s="19">
        <v>2730.28</v>
      </c>
      <c r="AW100" s="19">
        <v>3300.7</v>
      </c>
      <c r="AX100" s="19">
        <v>2285.48</v>
      </c>
      <c r="AY100" s="19">
        <v>2452.02</v>
      </c>
      <c r="AZ100" s="20">
        <v>2669.16</v>
      </c>
    </row>
    <row r="101" spans="1:57" s="23" customFormat="1" ht="12.75">
      <c r="A101" s="21" t="s">
        <v>7</v>
      </c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>
        <f>R100/N100*100-100</f>
        <v>-18.570417674963096</v>
      </c>
      <c r="S101" s="22">
        <f>S100/O100*100-100</f>
        <v>-24.570811869290935</v>
      </c>
      <c r="T101" s="22">
        <f>T100/P100*100-100</f>
        <v>-22.809768219267241</v>
      </c>
      <c r="U101" s="22">
        <f>U100/Q100*100-100</f>
        <v>-30.50387902318819</v>
      </c>
      <c r="V101" s="22">
        <f>V100/R100*100-100</f>
        <v>-21.757858598862782</v>
      </c>
      <c r="W101" s="22">
        <f t="shared" ref="W101:AX101" si="77">W100/S100*100-100</f>
        <v>-9.3487720333357771</v>
      </c>
      <c r="X101" s="22">
        <f t="shared" si="77"/>
        <v>-1.412894901570013</v>
      </c>
      <c r="Y101" s="22">
        <f t="shared" si="77"/>
        <v>-1.3415520360358499</v>
      </c>
      <c r="Z101" s="22">
        <f t="shared" si="77"/>
        <v>4.385742395052759</v>
      </c>
      <c r="AA101" s="22">
        <f t="shared" si="77"/>
        <v>-1.2930450016542778</v>
      </c>
      <c r="AB101" s="22">
        <f t="shared" si="77"/>
        <v>1.2400710092908014</v>
      </c>
      <c r="AC101" s="22">
        <f t="shared" si="77"/>
        <v>5.0186495042470654</v>
      </c>
      <c r="AD101" s="22">
        <f t="shared" si="77"/>
        <v>7.7822877259352765</v>
      </c>
      <c r="AE101" s="22">
        <f t="shared" si="77"/>
        <v>25.312247578123717</v>
      </c>
      <c r="AF101" s="22">
        <f t="shared" si="77"/>
        <v>22.352489440675811</v>
      </c>
      <c r="AG101" s="22">
        <f t="shared" si="77"/>
        <v>19.381395094337762</v>
      </c>
      <c r="AH101" s="22">
        <f t="shared" si="77"/>
        <v>31.166631120319323</v>
      </c>
      <c r="AI101" s="22">
        <f t="shared" si="77"/>
        <v>27.676582533808087</v>
      </c>
      <c r="AJ101" s="22">
        <f t="shared" si="77"/>
        <v>31.866016695608494</v>
      </c>
      <c r="AK101" s="22">
        <f t="shared" si="77"/>
        <v>20.309088484808086</v>
      </c>
      <c r="AL101" s="22">
        <f t="shared" si="77"/>
        <v>2.7126470957161501</v>
      </c>
      <c r="AM101" s="22">
        <f t="shared" si="77"/>
        <v>0.79369713121933216</v>
      </c>
      <c r="AN101" s="22">
        <f t="shared" si="77"/>
        <v>-3.6051437456368518</v>
      </c>
      <c r="AO101" s="22">
        <f t="shared" si="77"/>
        <v>5.03849523961253</v>
      </c>
      <c r="AP101" s="22">
        <f t="shared" si="77"/>
        <v>13.85046813514856</v>
      </c>
      <c r="AQ101" s="22">
        <f t="shared" si="77"/>
        <v>9.8303121166689351</v>
      </c>
      <c r="AR101" s="22">
        <f t="shared" si="77"/>
        <v>9.2242298054093794</v>
      </c>
      <c r="AS101" s="22">
        <f t="shared" si="77"/>
        <v>5.9158876963911808</v>
      </c>
      <c r="AT101" s="22">
        <f t="shared" si="77"/>
        <v>6.5499459699974523</v>
      </c>
      <c r="AU101" s="22">
        <f t="shared" si="77"/>
        <v>-0.74706046598207365</v>
      </c>
      <c r="AV101" s="22">
        <f t="shared" si="77"/>
        <v>2.8586497890295419</v>
      </c>
      <c r="AW101" s="22">
        <f t="shared" si="77"/>
        <v>2.7528819183941522</v>
      </c>
      <c r="AX101" s="22">
        <f t="shared" si="77"/>
        <v>-14.784171454777976</v>
      </c>
      <c r="AY101" s="22">
        <f t="shared" ref="AY101" si="78">AY100/AU100*100-100</f>
        <v>-23.355692950156595</v>
      </c>
      <c r="AZ101" s="22">
        <f t="shared" ref="AZ101" si="79">AZ100/AV100*100-100</f>
        <v>-2.2385982390084678</v>
      </c>
    </row>
    <row r="102" spans="1:57" s="23" customFormat="1" ht="12.75">
      <c r="A102" s="21" t="s">
        <v>8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>
        <f t="shared" ref="O102:AX102" si="80">O100/N100*100-100</f>
        <v>17.779359990215511</v>
      </c>
      <c r="P102" s="22">
        <f t="shared" si="80"/>
        <v>-24.779981975767413</v>
      </c>
      <c r="Q102" s="22">
        <f t="shared" si="80"/>
        <v>37.655370992155639</v>
      </c>
      <c r="R102" s="22">
        <f t="shared" si="80"/>
        <v>-33.22922412372759</v>
      </c>
      <c r="S102" s="22">
        <f t="shared" si="80"/>
        <v>9.1004184100418399</v>
      </c>
      <c r="T102" s="22">
        <f t="shared" si="80"/>
        <v>-23.023821815768116</v>
      </c>
      <c r="U102" s="22">
        <f t="shared" si="80"/>
        <v>23.934260785140339</v>
      </c>
      <c r="V102" s="22">
        <f t="shared" si="80"/>
        <v>-24.826185776353029</v>
      </c>
      <c r="W102" s="22">
        <f t="shared" si="80"/>
        <v>26.403581541077358</v>
      </c>
      <c r="X102" s="22">
        <f t="shared" si="80"/>
        <v>-16.285099066556015</v>
      </c>
      <c r="Y102" s="22">
        <f t="shared" si="80"/>
        <v>24.023946198800104</v>
      </c>
      <c r="Z102" s="22">
        <f t="shared" si="80"/>
        <v>-20.462215164084299</v>
      </c>
      <c r="AA102" s="22">
        <f t="shared" si="80"/>
        <v>19.526980874316948</v>
      </c>
      <c r="AB102" s="22">
        <f t="shared" si="80"/>
        <v>-14.136724051717977</v>
      </c>
      <c r="AC102" s="22">
        <f>AC100/AB100*100-100</f>
        <v>28.652886215282223</v>
      </c>
      <c r="AD102" s="22">
        <f t="shared" si="80"/>
        <v>-18.369123477240052</v>
      </c>
      <c r="AE102" s="22">
        <f t="shared" si="80"/>
        <v>38.967124706742652</v>
      </c>
      <c r="AF102" s="22">
        <f t="shared" si="80"/>
        <v>-16.16473435883043</v>
      </c>
      <c r="AG102" s="22">
        <f t="shared" si="80"/>
        <v>25.528798878590692</v>
      </c>
      <c r="AH102" s="22">
        <f t="shared" si="80"/>
        <v>-10.310588509808497</v>
      </c>
      <c r="AI102" s="22">
        <f t="shared" si="80"/>
        <v>35.269522557386495</v>
      </c>
      <c r="AJ102" s="22">
        <f t="shared" si="80"/>
        <v>-13.413859305077125</v>
      </c>
      <c r="AK102" s="22">
        <f t="shared" si="80"/>
        <v>14.527273592688971</v>
      </c>
      <c r="AL102" s="22">
        <f t="shared" si="80"/>
        <v>-23.428587261071485</v>
      </c>
      <c r="AM102" s="22">
        <f t="shared" si="80"/>
        <v>32.74232213125876</v>
      </c>
      <c r="AN102" s="22">
        <f t="shared" si="80"/>
        <v>-17.19265367316342</v>
      </c>
      <c r="AO102" s="22">
        <f t="shared" si="80"/>
        <v>24.796829929677443</v>
      </c>
      <c r="AP102" s="22">
        <f t="shared" si="80"/>
        <v>-17.00479746772838</v>
      </c>
      <c r="AQ102" s="22">
        <f t="shared" si="80"/>
        <v>28.055078820239004</v>
      </c>
      <c r="AR102" s="22">
        <f t="shared" si="80"/>
        <v>-17.64961374988367</v>
      </c>
      <c r="AS102" s="22">
        <f t="shared" si="80"/>
        <v>21.016802290536461</v>
      </c>
      <c r="AT102" s="22">
        <f t="shared" si="80"/>
        <v>-16.507952320321778</v>
      </c>
      <c r="AU102" s="22">
        <f t="shared" si="80"/>
        <v>19.285306805767362</v>
      </c>
      <c r="AV102" s="22">
        <f t="shared" si="80"/>
        <v>-14.657947874794473</v>
      </c>
      <c r="AW102" s="22">
        <f t="shared" si="80"/>
        <v>20.892362688075934</v>
      </c>
      <c r="AX102" s="22">
        <f t="shared" si="80"/>
        <v>-30.757718059805498</v>
      </c>
      <c r="AY102" s="22">
        <f t="shared" ref="AY102" si="81">AY100/AX100*100-100</f>
        <v>7.2868719043702015</v>
      </c>
      <c r="AZ102" s="22">
        <f t="shared" ref="AZ102" si="82">AZ100/AY100*100-100</f>
        <v>8.8555558274402131</v>
      </c>
    </row>
    <row r="103" spans="1:57" ht="12.6" customHeight="1">
      <c r="A103" s="38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</row>
    <row r="104" spans="1:57" ht="12.75">
      <c r="A104" s="11" t="s">
        <v>34</v>
      </c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3"/>
      <c r="M104" s="13"/>
      <c r="N104" s="13"/>
      <c r="O104" s="13"/>
      <c r="P104" s="12"/>
      <c r="Q104" s="12"/>
      <c r="R104" s="12"/>
      <c r="S104" s="13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</row>
    <row r="105" spans="1:57" ht="12" customHeight="1">
      <c r="A105" s="38"/>
      <c r="B105" s="39"/>
      <c r="C105" s="39"/>
      <c r="D105" s="39"/>
      <c r="E105" s="39"/>
      <c r="J105" s="46"/>
      <c r="K105" s="46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</row>
    <row r="106" spans="1:57" ht="12" customHeight="1">
      <c r="A106" s="59" t="s">
        <v>35</v>
      </c>
      <c r="B106" s="60"/>
      <c r="C106" s="60"/>
      <c r="D106" s="60"/>
      <c r="E106" s="61"/>
      <c r="F106" s="61"/>
      <c r="G106" s="61"/>
      <c r="H106" s="61"/>
      <c r="I106" s="61"/>
      <c r="J106" s="61"/>
      <c r="K106" s="61"/>
      <c r="L106" s="61"/>
      <c r="M106" s="61"/>
      <c r="N106" s="60"/>
      <c r="O106" s="60"/>
      <c r="P106" s="60"/>
      <c r="Q106" s="60"/>
      <c r="R106" s="60"/>
      <c r="S106" s="60"/>
      <c r="T106" s="61"/>
      <c r="U106" s="61"/>
      <c r="V106" s="60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3"/>
      <c r="BB106" s="63"/>
      <c r="BC106" s="63"/>
      <c r="BD106" s="63"/>
      <c r="BE106" s="63"/>
    </row>
    <row r="107" spans="1:57" ht="12.75">
      <c r="A107" s="21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5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3"/>
      <c r="AV107" s="23"/>
      <c r="AW107" s="23"/>
      <c r="AX107" s="23"/>
      <c r="AY107" s="23"/>
      <c r="AZ107" s="23"/>
    </row>
    <row r="108" spans="1:57" ht="12.6" customHeight="1">
      <c r="A108" s="18" t="s">
        <v>36</v>
      </c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>
        <v>23.159748</v>
      </c>
      <c r="P108" s="64">
        <v>22.963906000000001</v>
      </c>
      <c r="Q108" s="64">
        <v>22.581061999999999</v>
      </c>
      <c r="R108" s="64">
        <v>22.480805</v>
      </c>
      <c r="S108" s="64">
        <v>22.581807000000001</v>
      </c>
      <c r="T108" s="64">
        <v>22.168579000000001</v>
      </c>
      <c r="U108" s="64">
        <v>22.237176000000002</v>
      </c>
      <c r="V108" s="64">
        <v>22.253748000000002</v>
      </c>
      <c r="W108" s="64">
        <v>22.430765000000001</v>
      </c>
      <c r="X108" s="64">
        <v>22.240380999999999</v>
      </c>
      <c r="Y108" s="64">
        <v>22.176742000000001</v>
      </c>
      <c r="Z108" s="64">
        <v>22.496041999999999</v>
      </c>
      <c r="AA108" s="64">
        <v>22.427199999999999</v>
      </c>
      <c r="AB108" s="64">
        <v>22.348357</v>
      </c>
      <c r="AC108" s="64">
        <v>21.853348</v>
      </c>
      <c r="AD108" s="64">
        <v>21.718962999999999</v>
      </c>
      <c r="AE108" s="64">
        <v>22.016210000000001</v>
      </c>
      <c r="AF108" s="64">
        <v>21.961252000000002</v>
      </c>
      <c r="AG108" s="64">
        <v>21.814384</v>
      </c>
      <c r="AH108" s="64">
        <v>21.862400000000001</v>
      </c>
      <c r="AI108" s="64">
        <v>21.751501999999999</v>
      </c>
      <c r="AJ108" s="64">
        <v>21.565225999999999</v>
      </c>
      <c r="AK108" s="64">
        <v>21.203710999999998</v>
      </c>
      <c r="AL108" s="64">
        <v>21.483526000000001</v>
      </c>
      <c r="AM108" s="64">
        <v>20.755365999999999</v>
      </c>
      <c r="AN108" s="64">
        <v>20.386016999999999</v>
      </c>
      <c r="AO108" s="64">
        <v>20.316617000000001</v>
      </c>
      <c r="AP108" s="64">
        <v>20.846733</v>
      </c>
      <c r="AQ108" s="64">
        <v>20.450420000000001</v>
      </c>
      <c r="AR108" s="64">
        <v>20.262630999999999</v>
      </c>
      <c r="AS108" s="64">
        <v>19.757504000000001</v>
      </c>
      <c r="AT108" s="64">
        <v>19.533988999999998</v>
      </c>
      <c r="AU108" s="64">
        <v>19.652968000000001</v>
      </c>
      <c r="AV108" s="64">
        <v>19.421348999999999</v>
      </c>
      <c r="AW108" s="64">
        <v>19.014707999999999</v>
      </c>
      <c r="AX108" s="64">
        <v>19.312757999999999</v>
      </c>
      <c r="AY108" s="65">
        <v>19.655746000000001</v>
      </c>
      <c r="AZ108" s="69"/>
      <c r="BA108" s="58"/>
      <c r="BB108" s="58"/>
      <c r="BC108" s="58"/>
      <c r="BD108" s="58"/>
      <c r="BE108" s="58"/>
    </row>
    <row r="109" spans="1:57" s="35" customFormat="1" ht="12.6" customHeight="1">
      <c r="A109" s="75" t="s">
        <v>7</v>
      </c>
      <c r="B109" s="119"/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9"/>
      <c r="AM109" s="119"/>
      <c r="AN109" s="119"/>
      <c r="AO109" s="119">
        <v>0.98539727302087154</v>
      </c>
      <c r="AP109" s="119">
        <v>2.5752637114842658</v>
      </c>
      <c r="AQ109" s="119">
        <v>2.6747054356383249</v>
      </c>
      <c r="AR109" s="119">
        <v>2.894937468774561</v>
      </c>
      <c r="AS109" s="119">
        <v>2.338720072309175</v>
      </c>
      <c r="AT109" s="119">
        <v>-0.33337534002049196</v>
      </c>
      <c r="AU109" s="119">
        <v>0.37705773323584157</v>
      </c>
      <c r="AV109" s="119">
        <v>0.14066395113565555</v>
      </c>
      <c r="AW109" s="119">
        <v>-0.14550978570400108</v>
      </c>
      <c r="AX109" s="119">
        <v>1.1759346666409431</v>
      </c>
      <c r="AY109" s="120">
        <v>2</v>
      </c>
      <c r="AZ109" s="66"/>
      <c r="BA109" s="67"/>
      <c r="BB109" s="67"/>
      <c r="BC109" s="67"/>
      <c r="BD109" s="67"/>
      <c r="BE109" s="67"/>
    </row>
    <row r="110" spans="1:57" ht="12.6" customHeight="1">
      <c r="A110" s="21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  <c r="AP110" s="68"/>
      <c r="AQ110" s="68"/>
      <c r="AR110" s="68"/>
      <c r="AS110" s="68"/>
      <c r="AT110" s="68"/>
      <c r="AU110" s="68"/>
      <c r="AV110" s="68"/>
      <c r="AW110" s="68"/>
      <c r="AX110" s="68"/>
      <c r="AY110" s="69"/>
      <c r="AZ110" s="69"/>
      <c r="BA110" s="58"/>
      <c r="BB110" s="58"/>
      <c r="BC110" s="58"/>
      <c r="BD110" s="58"/>
      <c r="BE110" s="58"/>
    </row>
    <row r="111" spans="1:57" ht="12.6" customHeight="1">
      <c r="A111" s="18" t="s">
        <v>37</v>
      </c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>
        <v>13.68557</v>
      </c>
      <c r="P111" s="64">
        <v>14.051555</v>
      </c>
      <c r="Q111" s="64">
        <v>13.973024000000001</v>
      </c>
      <c r="R111" s="64">
        <v>13.676432999999999</v>
      </c>
      <c r="S111" s="64">
        <v>13.922395</v>
      </c>
      <c r="T111" s="64">
        <v>14.208030000000001</v>
      </c>
      <c r="U111" s="64">
        <v>14.36617</v>
      </c>
      <c r="V111" s="64">
        <v>14.306959000000001</v>
      </c>
      <c r="W111" s="64">
        <v>14.522527999999999</v>
      </c>
      <c r="X111" s="64">
        <v>14.788097</v>
      </c>
      <c r="Y111" s="64">
        <v>14.975194999999999</v>
      </c>
      <c r="Z111" s="64">
        <v>14.690056</v>
      </c>
      <c r="AA111" s="64">
        <v>14.973981999999999</v>
      </c>
      <c r="AB111" s="64">
        <v>15.274604</v>
      </c>
      <c r="AC111" s="64">
        <v>15.658619</v>
      </c>
      <c r="AD111" s="64">
        <v>15.662732</v>
      </c>
      <c r="AE111" s="64">
        <v>15.712683999999999</v>
      </c>
      <c r="AF111" s="64">
        <v>16.009747000000001</v>
      </c>
      <c r="AG111" s="64">
        <v>16.405988000000001</v>
      </c>
      <c r="AH111" s="64">
        <v>16.217364</v>
      </c>
      <c r="AI111" s="64">
        <v>16.572651</v>
      </c>
      <c r="AJ111" s="64">
        <v>16.952359999999999</v>
      </c>
      <c r="AK111" s="64">
        <v>17.360358000000002</v>
      </c>
      <c r="AL111" s="64">
        <v>17.162123000000001</v>
      </c>
      <c r="AM111" s="64">
        <v>17.531624000000001</v>
      </c>
      <c r="AN111" s="64">
        <v>18.200033000000001</v>
      </c>
      <c r="AO111" s="64">
        <v>18.314029999999999</v>
      </c>
      <c r="AP111" s="64">
        <v>18.217469000000001</v>
      </c>
      <c r="AQ111" s="64">
        <v>18.527417</v>
      </c>
      <c r="AR111" s="64">
        <v>18.902398999999999</v>
      </c>
      <c r="AS111" s="64">
        <v>18.794668999999999</v>
      </c>
      <c r="AT111" s="64">
        <v>19.016635999999998</v>
      </c>
      <c r="AU111" s="64">
        <v>19.380893</v>
      </c>
      <c r="AV111" s="64">
        <v>19.803771000000001</v>
      </c>
      <c r="AW111" s="64">
        <v>19.887146999999999</v>
      </c>
      <c r="AX111" s="64">
        <v>20.001501000000001</v>
      </c>
      <c r="AY111" s="64">
        <v>20.472242000000001</v>
      </c>
      <c r="AZ111" s="65">
        <v>21.296548000000001</v>
      </c>
      <c r="BA111" s="58"/>
      <c r="BB111" s="58"/>
      <c r="BC111" s="58"/>
      <c r="BD111" s="58"/>
      <c r="BE111" s="58"/>
    </row>
    <row r="112" spans="1:57" s="35" customFormat="1" ht="12.75">
      <c r="A112" s="75" t="s">
        <v>7</v>
      </c>
      <c r="B112" s="119"/>
      <c r="C112" s="119"/>
      <c r="D112" s="119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119"/>
      <c r="AF112" s="119"/>
      <c r="AG112" s="119"/>
      <c r="AH112" s="119"/>
      <c r="AI112" s="119"/>
      <c r="AJ112" s="119"/>
      <c r="AK112" s="119"/>
      <c r="AL112" s="119"/>
      <c r="AM112" s="119"/>
      <c r="AN112" s="119"/>
      <c r="AO112" s="119">
        <v>5.5</v>
      </c>
      <c r="AP112" s="119">
        <v>6.1</v>
      </c>
      <c r="AQ112" s="119">
        <v>5.7</v>
      </c>
      <c r="AR112" s="119">
        <v>3.9</v>
      </c>
      <c r="AS112" s="119">
        <v>2.62443227724654</v>
      </c>
      <c r="AT112" s="119">
        <v>4.1882390766375233</v>
      </c>
      <c r="AU112" s="119">
        <v>4.4075639838330183</v>
      </c>
      <c r="AV112" s="119">
        <v>4.5692580248759773</v>
      </c>
      <c r="AW112" s="119">
        <v>5.6114134670706139</v>
      </c>
      <c r="AX112" s="119">
        <v>5.1789661557213984</v>
      </c>
      <c r="AY112" s="119">
        <v>5.6310607253326816</v>
      </c>
      <c r="AZ112" s="120">
        <v>7.5378397540317943</v>
      </c>
      <c r="BA112" s="67"/>
      <c r="BB112" s="67"/>
      <c r="BC112" s="67"/>
      <c r="BD112" s="67"/>
      <c r="BE112" s="67"/>
    </row>
    <row r="113" spans="1:57" ht="12.75">
      <c r="A113" s="38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U113" s="23"/>
      <c r="AV113" s="23"/>
      <c r="AW113" s="23"/>
      <c r="AX113" s="23"/>
      <c r="AY113" s="29"/>
      <c r="AZ113" s="29"/>
    </row>
    <row r="114" spans="1:57" ht="12.75">
      <c r="A114" s="59" t="s">
        <v>38</v>
      </c>
      <c r="B114" s="60"/>
      <c r="C114" s="60"/>
      <c r="D114" s="60"/>
      <c r="E114" s="61"/>
      <c r="F114" s="61"/>
      <c r="G114" s="61"/>
      <c r="H114" s="61"/>
      <c r="I114" s="61"/>
      <c r="J114" s="61"/>
      <c r="K114" s="61"/>
      <c r="L114" s="61"/>
      <c r="M114" s="61"/>
      <c r="N114" s="60"/>
      <c r="O114" s="60"/>
      <c r="P114" s="60"/>
      <c r="Q114" s="60"/>
      <c r="R114" s="60"/>
      <c r="S114" s="60"/>
      <c r="T114" s="61"/>
      <c r="U114" s="61"/>
      <c r="V114" s="60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70"/>
      <c r="AZ114" s="70"/>
      <c r="BA114" s="63"/>
      <c r="BB114" s="63"/>
      <c r="BC114" s="63"/>
      <c r="BD114" s="63"/>
      <c r="BE114" s="63"/>
    </row>
    <row r="115" spans="1:57" ht="12.75">
      <c r="A115" s="3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71"/>
      <c r="AZ115" s="71"/>
      <c r="BA115" s="58"/>
      <c r="BB115" s="58"/>
      <c r="BC115" s="58"/>
      <c r="BD115" s="58"/>
      <c r="BE115" s="58"/>
    </row>
    <row r="116" spans="1:57" ht="12.6" customHeight="1">
      <c r="A116" s="18" t="s">
        <v>36</v>
      </c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>
        <v>15.340545000000001</v>
      </c>
      <c r="P116" s="64">
        <v>15.104023</v>
      </c>
      <c r="Q116" s="64">
        <v>14.694048</v>
      </c>
      <c r="R116" s="64">
        <v>14.634698</v>
      </c>
      <c r="S116" s="64">
        <v>14.740917</v>
      </c>
      <c r="T116" s="64">
        <v>14.363580000000001</v>
      </c>
      <c r="U116" s="64">
        <v>14.450442000000001</v>
      </c>
      <c r="V116" s="64">
        <v>14.498298</v>
      </c>
      <c r="W116" s="64">
        <v>14.687904</v>
      </c>
      <c r="X116" s="64">
        <v>14.527911</v>
      </c>
      <c r="Y116" s="64">
        <v>14.459932999999999</v>
      </c>
      <c r="Z116" s="64">
        <v>14.809034</v>
      </c>
      <c r="AA116" s="64">
        <v>14.741383000000001</v>
      </c>
      <c r="AB116" s="64">
        <v>14.647484</v>
      </c>
      <c r="AC116" s="64">
        <v>14.142310999999999</v>
      </c>
      <c r="AD116" s="64">
        <v>14.008213</v>
      </c>
      <c r="AE116" s="64">
        <v>14.124442999999999</v>
      </c>
      <c r="AF116" s="64">
        <v>14.046994</v>
      </c>
      <c r="AG116" s="64">
        <v>13.762048</v>
      </c>
      <c r="AH116" s="64">
        <v>13.79034</v>
      </c>
      <c r="AI116" s="64">
        <v>13.635885</v>
      </c>
      <c r="AJ116" s="64">
        <v>13.412309</v>
      </c>
      <c r="AK116" s="64">
        <v>12.986654</v>
      </c>
      <c r="AL116" s="64">
        <v>13.213063999999999</v>
      </c>
      <c r="AM116" s="64">
        <v>12.614382000000001</v>
      </c>
      <c r="AN116" s="64">
        <v>12.203462</v>
      </c>
      <c r="AO116" s="64">
        <v>12.082485999999999</v>
      </c>
      <c r="AP116" s="64">
        <v>12.567831999999999</v>
      </c>
      <c r="AQ116" s="64">
        <v>12.154004</v>
      </c>
      <c r="AR116" s="64">
        <v>11.925060999999999</v>
      </c>
      <c r="AS116" s="64">
        <v>11.367808999999999</v>
      </c>
      <c r="AT116" s="64">
        <v>11.078906</v>
      </c>
      <c r="AU116" s="64">
        <v>11.149093000000001</v>
      </c>
      <c r="AV116" s="64">
        <v>10.831683999999999</v>
      </c>
      <c r="AW116" s="64">
        <v>10.382604000000001</v>
      </c>
      <c r="AX116" s="64">
        <v>10.674379999999999</v>
      </c>
      <c r="AY116" s="65">
        <v>11.022898</v>
      </c>
      <c r="AZ116" s="69"/>
      <c r="BA116" s="58"/>
      <c r="BB116" s="58"/>
      <c r="BC116" s="58"/>
      <c r="BD116" s="58"/>
      <c r="BE116" s="58"/>
    </row>
    <row r="117" spans="1:57" ht="12.6" customHeight="1">
      <c r="A117" s="15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68"/>
      <c r="AL117" s="68"/>
      <c r="AM117" s="68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68"/>
      <c r="AY117" s="69"/>
      <c r="AZ117" s="69"/>
      <c r="BA117" s="58"/>
      <c r="BB117" s="58"/>
      <c r="BC117" s="58"/>
      <c r="BD117" s="58"/>
      <c r="BE117" s="58"/>
    </row>
    <row r="118" spans="1:57" ht="12.75">
      <c r="A118" s="18" t="s">
        <v>39</v>
      </c>
      <c r="B118" s="64">
        <v>2.2629999999999999</v>
      </c>
      <c r="C118" s="64">
        <v>2.3279999999999998</v>
      </c>
      <c r="D118" s="64">
        <v>2.5619999999999998</v>
      </c>
      <c r="E118" s="64">
        <v>3.4009999999999998</v>
      </c>
      <c r="F118" s="64">
        <v>4.9860000000000007</v>
      </c>
      <c r="G118" s="64">
        <v>5.1590000000000007</v>
      </c>
      <c r="H118" s="64">
        <v>5.32</v>
      </c>
      <c r="I118" s="64">
        <v>6.2210000000000001</v>
      </c>
      <c r="J118" s="64">
        <v>4.6280000000000001</v>
      </c>
      <c r="K118" s="64">
        <v>6.282</v>
      </c>
      <c r="L118" s="64">
        <v>6.8109999999999999</v>
      </c>
      <c r="M118" s="64">
        <v>7.5749999999999993</v>
      </c>
      <c r="N118" s="64">
        <v>8.293000000000001</v>
      </c>
      <c r="O118" s="64">
        <v>6.5869999999999997</v>
      </c>
      <c r="P118" s="64">
        <v>7.673</v>
      </c>
      <c r="Q118" s="64">
        <v>6.2740000000000009</v>
      </c>
      <c r="R118" s="64">
        <v>6.3520000000000003</v>
      </c>
      <c r="S118" s="64">
        <v>6.851</v>
      </c>
      <c r="T118" s="64">
        <v>6.093</v>
      </c>
      <c r="U118" s="64">
        <v>6.0519999999999996</v>
      </c>
      <c r="V118" s="64">
        <v>6.0960000000000001</v>
      </c>
      <c r="W118" s="64">
        <v>6.9569999999999999</v>
      </c>
      <c r="X118" s="64">
        <v>7.452</v>
      </c>
      <c r="Y118" s="64">
        <v>7.9320000000000004</v>
      </c>
      <c r="Z118" s="64">
        <v>8.7349999999999994</v>
      </c>
      <c r="AA118" s="64">
        <v>8.5030000000000001</v>
      </c>
      <c r="AB118" s="64">
        <v>8.3440000000000012</v>
      </c>
      <c r="AC118" s="64">
        <v>8.2490000000000006</v>
      </c>
      <c r="AD118" s="64">
        <v>7.5430000000000001</v>
      </c>
      <c r="AE118" s="64">
        <v>6.9420000000000002</v>
      </c>
      <c r="AF118" s="64">
        <v>5.835</v>
      </c>
      <c r="AG118" s="64">
        <v>5.2520000000000007</v>
      </c>
      <c r="AH118" s="64">
        <v>4.4960000000000004</v>
      </c>
      <c r="AI118" s="64">
        <v>5.1680000000000001</v>
      </c>
      <c r="AJ118" s="64">
        <v>4.8960000000000008</v>
      </c>
      <c r="AK118" s="64">
        <v>5.7170000000000005</v>
      </c>
      <c r="AL118" s="64">
        <v>5.3849999999999998</v>
      </c>
      <c r="AM118" s="64">
        <v>4.5570000000000004</v>
      </c>
      <c r="AN118" s="64">
        <v>4.359</v>
      </c>
      <c r="AO118" s="64">
        <v>2.63</v>
      </c>
      <c r="AP118" s="64">
        <v>2.9619999999999997</v>
      </c>
      <c r="AQ118" s="64">
        <v>2.3690000000000002</v>
      </c>
      <c r="AR118" s="64">
        <v>2.6710000000000003</v>
      </c>
      <c r="AS118" s="64">
        <v>2.5520000000000005</v>
      </c>
      <c r="AT118" s="64">
        <v>2.1459999999999999</v>
      </c>
      <c r="AU118" s="64">
        <v>2.0249999999999999</v>
      </c>
      <c r="AV118" s="64">
        <v>1.615</v>
      </c>
      <c r="AW118" s="64">
        <v>1.5750000000000002</v>
      </c>
      <c r="AX118" s="64">
        <v>1.3739999999999999</v>
      </c>
      <c r="AY118" s="65">
        <v>1.5199999999999998</v>
      </c>
      <c r="AZ118" s="69"/>
      <c r="BA118" s="58"/>
      <c r="BB118" s="58"/>
      <c r="BC118" s="58"/>
      <c r="BD118" s="58"/>
      <c r="BE118" s="58"/>
    </row>
    <row r="119" spans="1:57" ht="15">
      <c r="A119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71"/>
      <c r="AZ119" s="71"/>
      <c r="BA119" s="58"/>
      <c r="BB119" s="58"/>
      <c r="BC119" s="58"/>
      <c r="BD119" s="58"/>
      <c r="BE119" s="58"/>
    </row>
    <row r="120" spans="1:57" ht="12.75">
      <c r="A120" s="59" t="s">
        <v>40</v>
      </c>
      <c r="B120" s="60"/>
      <c r="C120" s="60"/>
      <c r="D120" s="60"/>
      <c r="E120" s="61"/>
      <c r="F120" s="61"/>
      <c r="G120" s="61"/>
      <c r="H120" s="61"/>
      <c r="I120" s="61"/>
      <c r="J120" s="61"/>
      <c r="K120" s="61"/>
      <c r="L120" s="61"/>
      <c r="M120" s="61"/>
      <c r="N120" s="60"/>
      <c r="O120" s="60"/>
      <c r="P120" s="60"/>
      <c r="Q120" s="60"/>
      <c r="R120" s="60"/>
      <c r="S120" s="60"/>
      <c r="T120" s="61"/>
      <c r="U120" s="61"/>
      <c r="V120" s="60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70"/>
      <c r="AZ120" s="70"/>
      <c r="BA120" s="63"/>
      <c r="BB120" s="63"/>
      <c r="BC120" s="63"/>
      <c r="BD120" s="63"/>
      <c r="BE120" s="63"/>
    </row>
    <row r="121" spans="1:57" ht="12.6" customHeight="1">
      <c r="A121" s="3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71"/>
      <c r="AZ121" s="71"/>
      <c r="BA121" s="58"/>
      <c r="BB121" s="58"/>
      <c r="BC121" s="58"/>
      <c r="BD121" s="58"/>
      <c r="BE121" s="58"/>
    </row>
    <row r="122" spans="1:57" ht="12.75">
      <c r="A122" s="18" t="s">
        <v>36</v>
      </c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>
        <v>7.8192029999999999</v>
      </c>
      <c r="P122" s="64">
        <v>7.859883</v>
      </c>
      <c r="Q122" s="64">
        <v>7.8870139999999997</v>
      </c>
      <c r="R122" s="64">
        <v>7.8461069999999999</v>
      </c>
      <c r="S122" s="64">
        <v>7.8408899999999999</v>
      </c>
      <c r="T122" s="64">
        <v>7.8049989999999996</v>
      </c>
      <c r="U122" s="64">
        <v>7.786734</v>
      </c>
      <c r="V122" s="64">
        <v>7.7554499999999997</v>
      </c>
      <c r="W122" s="64">
        <v>7.7428610000000004</v>
      </c>
      <c r="X122" s="64">
        <v>7.7124699999999997</v>
      </c>
      <c r="Y122" s="64">
        <v>7.7168089999999996</v>
      </c>
      <c r="Z122" s="64">
        <v>7.6870079999999996</v>
      </c>
      <c r="AA122" s="64">
        <v>7.6858170000000001</v>
      </c>
      <c r="AB122" s="64">
        <v>7.7008729999999996</v>
      </c>
      <c r="AC122" s="64">
        <v>7.7110370000000001</v>
      </c>
      <c r="AD122" s="64">
        <v>7.71075</v>
      </c>
      <c r="AE122" s="64">
        <v>7.8917669999999998</v>
      </c>
      <c r="AF122" s="64">
        <v>7.9142580000000002</v>
      </c>
      <c r="AG122" s="64">
        <v>8.0523360000000004</v>
      </c>
      <c r="AH122" s="64">
        <v>8.0720600000000005</v>
      </c>
      <c r="AI122" s="64">
        <v>8.1156170000000003</v>
      </c>
      <c r="AJ122" s="64">
        <v>8.1529170000000004</v>
      </c>
      <c r="AK122" s="64">
        <v>8.2170570000000005</v>
      </c>
      <c r="AL122" s="64">
        <v>8.2704620000000002</v>
      </c>
      <c r="AM122" s="64">
        <v>8.1409839999999996</v>
      </c>
      <c r="AN122" s="64">
        <v>8.1825550000000007</v>
      </c>
      <c r="AO122" s="64">
        <v>8.2341309999999996</v>
      </c>
      <c r="AP122" s="64">
        <v>8.2789009999999994</v>
      </c>
      <c r="AQ122" s="64">
        <v>8.2964160000000007</v>
      </c>
      <c r="AR122" s="64">
        <v>8.3375699999999995</v>
      </c>
      <c r="AS122" s="64">
        <v>8.3896949999999997</v>
      </c>
      <c r="AT122" s="64">
        <v>8.4550830000000001</v>
      </c>
      <c r="AU122" s="64">
        <v>8.5038750000000007</v>
      </c>
      <c r="AV122" s="64">
        <v>8.5896650000000001</v>
      </c>
      <c r="AW122" s="64">
        <v>8.632104</v>
      </c>
      <c r="AX122" s="64">
        <v>8.6383779999999994</v>
      </c>
      <c r="AY122" s="65">
        <v>8.6328479999999992</v>
      </c>
      <c r="AZ122" s="69"/>
      <c r="BA122" s="58"/>
      <c r="BB122" s="58"/>
      <c r="BC122" s="58"/>
      <c r="BD122" s="58"/>
      <c r="BE122" s="58"/>
    </row>
    <row r="123" spans="1:57" ht="12.6" customHeight="1">
      <c r="A123" s="15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  <c r="AK123" s="68"/>
      <c r="AL123" s="68"/>
      <c r="AM123" s="68"/>
      <c r="AN123" s="68"/>
      <c r="AO123" s="68"/>
      <c r="AP123" s="68"/>
      <c r="AQ123" s="68"/>
      <c r="AR123" s="68"/>
      <c r="AS123" s="68"/>
      <c r="AT123" s="68"/>
      <c r="AU123" s="68"/>
      <c r="AV123" s="68"/>
      <c r="AW123" s="68"/>
      <c r="AX123" s="68"/>
      <c r="AY123" s="69"/>
      <c r="AZ123" s="69"/>
      <c r="BA123" s="58"/>
      <c r="BB123" s="58"/>
      <c r="BC123" s="58"/>
      <c r="BD123" s="58"/>
      <c r="BE123" s="58"/>
    </row>
    <row r="124" spans="1:57" ht="12.6" customHeight="1">
      <c r="A124" s="18" t="s">
        <v>39</v>
      </c>
      <c r="B124" s="64">
        <v>1.7929999999999999</v>
      </c>
      <c r="C124" s="64">
        <v>1.91</v>
      </c>
      <c r="D124" s="64">
        <v>2.1110000000000002</v>
      </c>
      <c r="E124" s="64">
        <v>2.4669999999999996</v>
      </c>
      <c r="F124" s="64">
        <v>2.5020000000000002</v>
      </c>
      <c r="G124" s="64">
        <v>2.5299999999999998</v>
      </c>
      <c r="H124" s="64">
        <v>2.7290000000000001</v>
      </c>
      <c r="I124" s="64">
        <v>2.5059999999999998</v>
      </c>
      <c r="J124" s="64">
        <v>2.3780000000000001</v>
      </c>
      <c r="K124" s="64">
        <v>2.8159999999999998</v>
      </c>
      <c r="L124" s="64">
        <v>2.6390000000000002</v>
      </c>
      <c r="M124" s="64">
        <v>2.4939999999999998</v>
      </c>
      <c r="N124" s="64">
        <v>2.5380000000000003</v>
      </c>
      <c r="O124" s="64">
        <v>2.0949999999999998</v>
      </c>
      <c r="P124" s="64">
        <v>2.0870000000000002</v>
      </c>
      <c r="Q124" s="64">
        <v>2.0229999999999997</v>
      </c>
      <c r="R124" s="64">
        <v>2.1230000000000002</v>
      </c>
      <c r="S124" s="64">
        <v>2.202</v>
      </c>
      <c r="T124" s="64">
        <v>2.2909999999999999</v>
      </c>
      <c r="U124" s="64">
        <v>2.573</v>
      </c>
      <c r="V124" s="64">
        <v>2.64</v>
      </c>
      <c r="W124" s="64">
        <v>2.6619999999999999</v>
      </c>
      <c r="X124" s="64">
        <v>2.8200000000000003</v>
      </c>
      <c r="Y124" s="64">
        <v>2.657</v>
      </c>
      <c r="Z124" s="64">
        <v>2.464</v>
      </c>
      <c r="AA124" s="64">
        <v>2.2720000000000002</v>
      </c>
      <c r="AB124" s="64">
        <v>1.8759999999999999</v>
      </c>
      <c r="AC124" s="64">
        <v>1.9369999999999998</v>
      </c>
      <c r="AD124" s="64">
        <v>1.948</v>
      </c>
      <c r="AE124" s="64">
        <v>2.0789999999999997</v>
      </c>
      <c r="AF124" s="64">
        <v>2.081</v>
      </c>
      <c r="AG124" s="64">
        <v>2.3379999999999996</v>
      </c>
      <c r="AH124" s="64">
        <v>2.145</v>
      </c>
      <c r="AI124" s="64">
        <v>2.0710000000000002</v>
      </c>
      <c r="AJ124" s="64">
        <v>2.2030000000000003</v>
      </c>
      <c r="AK124" s="64">
        <v>1.675</v>
      </c>
      <c r="AL124" s="64">
        <v>1.7030000000000003</v>
      </c>
      <c r="AM124" s="64">
        <v>1.8460000000000001</v>
      </c>
      <c r="AN124" s="64">
        <v>1.623</v>
      </c>
      <c r="AO124" s="64">
        <v>1.5579999999999998</v>
      </c>
      <c r="AP124" s="64">
        <v>1.4510000000000003</v>
      </c>
      <c r="AQ124" s="64">
        <v>1.0350000000000001</v>
      </c>
      <c r="AR124" s="64">
        <v>0.8919999999999999</v>
      </c>
      <c r="AS124" s="64">
        <v>0.82200000000000006</v>
      </c>
      <c r="AT124" s="64">
        <v>0.74499999999999988</v>
      </c>
      <c r="AU124" s="64">
        <v>0.74099999999999988</v>
      </c>
      <c r="AV124" s="64">
        <v>0.71</v>
      </c>
      <c r="AW124" s="64">
        <v>0.72499999999999998</v>
      </c>
      <c r="AX124" s="64">
        <v>0.76900000000000002</v>
      </c>
      <c r="AY124" s="65">
        <v>0.74500000000000011</v>
      </c>
      <c r="AZ124" s="69"/>
      <c r="BA124" s="58"/>
      <c r="BB124" s="58"/>
      <c r="BC124" s="58"/>
      <c r="BD124" s="58"/>
      <c r="BE124" s="58"/>
    </row>
    <row r="125" spans="1:57" ht="12.6" customHeight="1">
      <c r="A125" s="3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68"/>
      <c r="AZ125" s="68"/>
      <c r="BA125" s="58"/>
      <c r="BB125" s="58"/>
      <c r="BC125" s="58"/>
      <c r="BD125" s="58"/>
      <c r="BE125" s="58"/>
    </row>
    <row r="126" spans="1:57" ht="12.75">
      <c r="A126" s="11" t="s">
        <v>41</v>
      </c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3"/>
      <c r="M126" s="13"/>
      <c r="N126" s="13"/>
      <c r="O126" s="13"/>
      <c r="P126" s="12"/>
      <c r="Q126" s="12"/>
      <c r="R126" s="12"/>
      <c r="S126" s="13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</row>
    <row r="127" spans="1:57" ht="12.6" customHeight="1">
      <c r="A127" s="6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</row>
    <row r="128" spans="1:57" ht="12.6" hidden="1" customHeight="1">
      <c r="A128" s="6"/>
      <c r="B128" s="41">
        <v>858021</v>
      </c>
      <c r="C128">
        <v>2286119</v>
      </c>
      <c r="D128">
        <v>3240732</v>
      </c>
      <c r="E128">
        <v>894474</v>
      </c>
      <c r="F128" s="41">
        <v>695151</v>
      </c>
      <c r="G128" s="41">
        <v>2284409</v>
      </c>
      <c r="H128" s="41">
        <v>3352772</v>
      </c>
      <c r="I128" s="41">
        <v>903296</v>
      </c>
      <c r="J128" s="41">
        <v>730298</v>
      </c>
      <c r="K128" s="41">
        <v>2286287</v>
      </c>
      <c r="L128" s="41">
        <v>3537487</v>
      </c>
      <c r="M128" s="41">
        <v>993242</v>
      </c>
      <c r="N128" s="41">
        <v>844260</v>
      </c>
      <c r="O128" s="41">
        <v>2571046</v>
      </c>
      <c r="P128" s="41">
        <v>3775408</v>
      </c>
      <c r="Q128" s="41">
        <v>1064252</v>
      </c>
      <c r="R128" s="41">
        <v>859338</v>
      </c>
      <c r="S128" s="41">
        <v>2582100</v>
      </c>
      <c r="T128" s="41">
        <v>3708702</v>
      </c>
      <c r="U128" s="41">
        <v>1057231</v>
      </c>
      <c r="V128" s="41">
        <v>894829</v>
      </c>
      <c r="W128" s="41">
        <v>2515960</v>
      </c>
      <c r="X128" s="41">
        <v>3741237</v>
      </c>
      <c r="Y128" s="41">
        <v>1088570</v>
      </c>
      <c r="Z128" s="41">
        <v>874449</v>
      </c>
      <c r="AA128" s="41">
        <v>2676188</v>
      </c>
      <c r="AB128" s="41">
        <v>3711140</v>
      </c>
      <c r="AC128" s="41">
        <v>1061282</v>
      </c>
      <c r="AD128" s="41">
        <v>921061</v>
      </c>
      <c r="AE128" s="41">
        <v>2679345</v>
      </c>
      <c r="AF128" s="41">
        <v>3881184</v>
      </c>
      <c r="AG128" s="41">
        <v>1170605</v>
      </c>
      <c r="AH128" s="41">
        <v>1025971</v>
      </c>
      <c r="AI128" s="41">
        <v>2554764</v>
      </c>
      <c r="AJ128" s="41">
        <v>4009818</v>
      </c>
      <c r="AK128" s="41">
        <v>1208124</v>
      </c>
      <c r="AL128" s="41">
        <v>1044733</v>
      </c>
      <c r="AM128" s="41">
        <v>2974682</v>
      </c>
      <c r="AN128" s="41">
        <v>4130784</v>
      </c>
      <c r="AO128" s="41">
        <v>1350735</v>
      </c>
      <c r="AP128" s="41">
        <v>1164351</v>
      </c>
      <c r="AQ128" s="41">
        <v>3087290</v>
      </c>
      <c r="AR128" s="41">
        <v>4066721</v>
      </c>
      <c r="AS128" s="41">
        <v>1358788</v>
      </c>
      <c r="AT128" s="41">
        <v>1154258</v>
      </c>
      <c r="AU128" s="3">
        <v>3153613</v>
      </c>
      <c r="AV128" s="3">
        <v>4267351</v>
      </c>
      <c r="AW128" s="3">
        <v>1404558</v>
      </c>
      <c r="AX128" s="3">
        <v>638478</v>
      </c>
      <c r="AY128" s="3">
        <v>377562</v>
      </c>
      <c r="AZ128" s="3">
        <v>2460893</v>
      </c>
    </row>
    <row r="129" spans="1:52" ht="12.6" customHeight="1">
      <c r="A129" s="18" t="s">
        <v>42</v>
      </c>
      <c r="B129" s="31">
        <f>B128/1000</f>
        <v>858.02099999999996</v>
      </c>
      <c r="C129" s="31">
        <f t="shared" ref="C129:AY129" si="83">C128/1000</f>
        <v>2286.1190000000001</v>
      </c>
      <c r="D129" s="31">
        <f t="shared" si="83"/>
        <v>3240.732</v>
      </c>
      <c r="E129" s="31">
        <f t="shared" si="83"/>
        <v>894.47400000000005</v>
      </c>
      <c r="F129" s="31">
        <f t="shared" si="83"/>
        <v>695.15099999999995</v>
      </c>
      <c r="G129" s="31">
        <f t="shared" si="83"/>
        <v>2284.4090000000001</v>
      </c>
      <c r="H129" s="31">
        <f t="shared" si="83"/>
        <v>3352.7719999999999</v>
      </c>
      <c r="I129" s="31">
        <f t="shared" si="83"/>
        <v>903.29600000000005</v>
      </c>
      <c r="J129" s="31">
        <f t="shared" si="83"/>
        <v>730.298</v>
      </c>
      <c r="K129" s="31">
        <f t="shared" si="83"/>
        <v>2286.2869999999998</v>
      </c>
      <c r="L129" s="31">
        <f t="shared" si="83"/>
        <v>3537.4870000000001</v>
      </c>
      <c r="M129" s="31">
        <f t="shared" si="83"/>
        <v>993.24199999999996</v>
      </c>
      <c r="N129" s="31">
        <f t="shared" si="83"/>
        <v>844.26</v>
      </c>
      <c r="O129" s="31">
        <f t="shared" si="83"/>
        <v>2571.0459999999998</v>
      </c>
      <c r="P129" s="31">
        <f t="shared" si="83"/>
        <v>3775.4079999999999</v>
      </c>
      <c r="Q129" s="31">
        <f t="shared" si="83"/>
        <v>1064.252</v>
      </c>
      <c r="R129" s="31">
        <f t="shared" si="83"/>
        <v>859.33799999999997</v>
      </c>
      <c r="S129" s="31">
        <f t="shared" si="83"/>
        <v>2582.1</v>
      </c>
      <c r="T129" s="31">
        <f t="shared" si="83"/>
        <v>3708.7020000000002</v>
      </c>
      <c r="U129" s="31">
        <f t="shared" si="83"/>
        <v>1057.231</v>
      </c>
      <c r="V129" s="31">
        <f t="shared" si="83"/>
        <v>894.82899999999995</v>
      </c>
      <c r="W129" s="31">
        <f t="shared" si="83"/>
        <v>2515.96</v>
      </c>
      <c r="X129" s="31">
        <f t="shared" si="83"/>
        <v>3741.2370000000001</v>
      </c>
      <c r="Y129" s="31">
        <f t="shared" si="83"/>
        <v>1088.57</v>
      </c>
      <c r="Z129" s="31">
        <f t="shared" si="83"/>
        <v>874.44899999999996</v>
      </c>
      <c r="AA129" s="31">
        <f t="shared" si="83"/>
        <v>2676.1880000000001</v>
      </c>
      <c r="AB129" s="31">
        <f t="shared" si="83"/>
        <v>3711.14</v>
      </c>
      <c r="AC129" s="31">
        <f t="shared" si="83"/>
        <v>1061.2819999999999</v>
      </c>
      <c r="AD129" s="31">
        <f t="shared" si="83"/>
        <v>921.06100000000004</v>
      </c>
      <c r="AE129" s="31">
        <f t="shared" si="83"/>
        <v>2679.3449999999998</v>
      </c>
      <c r="AF129" s="31">
        <f t="shared" si="83"/>
        <v>3881.1840000000002</v>
      </c>
      <c r="AG129" s="31">
        <f t="shared" si="83"/>
        <v>1170.605</v>
      </c>
      <c r="AH129" s="31">
        <f t="shared" si="83"/>
        <v>1025.971</v>
      </c>
      <c r="AI129" s="31">
        <f t="shared" si="83"/>
        <v>2554.7640000000001</v>
      </c>
      <c r="AJ129" s="31">
        <f t="shared" si="83"/>
        <v>4009.8180000000002</v>
      </c>
      <c r="AK129" s="31">
        <f t="shared" si="83"/>
        <v>1208.124</v>
      </c>
      <c r="AL129" s="31">
        <f t="shared" si="83"/>
        <v>1044.7329999999999</v>
      </c>
      <c r="AM129" s="31">
        <f t="shared" si="83"/>
        <v>2974.6819999999998</v>
      </c>
      <c r="AN129" s="31">
        <f t="shared" si="83"/>
        <v>4130.7839999999997</v>
      </c>
      <c r="AO129" s="31">
        <f t="shared" si="83"/>
        <v>1350.7349999999999</v>
      </c>
      <c r="AP129" s="31">
        <f t="shared" si="83"/>
        <v>1164.3510000000001</v>
      </c>
      <c r="AQ129" s="31">
        <f t="shared" si="83"/>
        <v>3087.29</v>
      </c>
      <c r="AR129" s="31">
        <f t="shared" si="83"/>
        <v>4066.721</v>
      </c>
      <c r="AS129" s="31">
        <f t="shared" si="83"/>
        <v>1358.788</v>
      </c>
      <c r="AT129" s="31">
        <f t="shared" si="83"/>
        <v>1154.258</v>
      </c>
      <c r="AU129" s="31">
        <f t="shared" si="83"/>
        <v>3153.6129999999998</v>
      </c>
      <c r="AV129" s="31">
        <f t="shared" si="83"/>
        <v>4267.3509999999997</v>
      </c>
      <c r="AW129" s="31">
        <f t="shared" si="83"/>
        <v>1404.558</v>
      </c>
      <c r="AX129" s="31">
        <f t="shared" si="83"/>
        <v>638.47799999999995</v>
      </c>
      <c r="AY129" s="31">
        <f t="shared" si="83"/>
        <v>377.56200000000001</v>
      </c>
      <c r="AZ129" s="32">
        <f t="shared" ref="AZ129" si="84">AZ128/1000</f>
        <v>2460.893</v>
      </c>
    </row>
    <row r="130" spans="1:52" s="23" customFormat="1" ht="12.6" customHeight="1">
      <c r="A130" s="21" t="s">
        <v>7</v>
      </c>
      <c r="B130" s="22"/>
      <c r="C130" s="22"/>
      <c r="D130" s="22"/>
      <c r="E130" s="22"/>
      <c r="F130" s="22">
        <f t="shared" ref="F130:AW130" si="85">F129/B129*100-100</f>
        <v>-18.982052886817456</v>
      </c>
      <c r="G130" s="22">
        <f t="shared" si="85"/>
        <v>-7.4799255856760283E-2</v>
      </c>
      <c r="H130" s="22">
        <f t="shared" si="85"/>
        <v>3.4572436103941868</v>
      </c>
      <c r="I130" s="22">
        <f t="shared" si="85"/>
        <v>0.98627796895158326</v>
      </c>
      <c r="J130" s="22">
        <f t="shared" si="85"/>
        <v>5.0560237991458052</v>
      </c>
      <c r="K130" s="22">
        <f t="shared" si="85"/>
        <v>8.2209446732164793E-2</v>
      </c>
      <c r="L130" s="22">
        <f t="shared" si="85"/>
        <v>5.5093218387650751</v>
      </c>
      <c r="M130" s="22">
        <f t="shared" si="85"/>
        <v>9.9575333002692332</v>
      </c>
      <c r="N130" s="22">
        <f t="shared" si="85"/>
        <v>15.604862672498072</v>
      </c>
      <c r="O130" s="22">
        <f t="shared" si="85"/>
        <v>12.45508547264626</v>
      </c>
      <c r="P130" s="22">
        <f t="shared" si="85"/>
        <v>6.725706695176541</v>
      </c>
      <c r="Q130" s="22">
        <f t="shared" si="85"/>
        <v>7.1493150712515217</v>
      </c>
      <c r="R130" s="22">
        <f t="shared" si="85"/>
        <v>1.7859427190675774</v>
      </c>
      <c r="S130" s="22">
        <f t="shared" si="85"/>
        <v>0.42994174355494863</v>
      </c>
      <c r="T130" s="22">
        <f t="shared" si="85"/>
        <v>-1.7668553968206737</v>
      </c>
      <c r="U130" s="22">
        <f t="shared" si="85"/>
        <v>-0.65971217343260946</v>
      </c>
      <c r="V130" s="22">
        <f t="shared" si="85"/>
        <v>4.1300396351610118</v>
      </c>
      <c r="W130" s="22">
        <f t="shared" si="85"/>
        <v>-2.5614809651059147</v>
      </c>
      <c r="X130" s="22">
        <f t="shared" si="85"/>
        <v>0.87726110105367638</v>
      </c>
      <c r="Y130" s="22">
        <f t="shared" si="85"/>
        <v>2.9642528454046442</v>
      </c>
      <c r="Z130" s="22">
        <f t="shared" si="85"/>
        <v>-2.2775301202799625</v>
      </c>
      <c r="AA130" s="22">
        <f t="shared" si="85"/>
        <v>6.3684637275632383</v>
      </c>
      <c r="AB130" s="22">
        <f t="shared" si="85"/>
        <v>-0.80446654408689255</v>
      </c>
      <c r="AC130" s="22">
        <f t="shared" si="85"/>
        <v>-2.506774943274209</v>
      </c>
      <c r="AD130" s="22">
        <f t="shared" si="85"/>
        <v>5.3304423699952963</v>
      </c>
      <c r="AE130" s="22">
        <f t="shared" si="85"/>
        <v>0.11796630132113251</v>
      </c>
      <c r="AF130" s="22">
        <f t="shared" si="85"/>
        <v>4.5819882839235504</v>
      </c>
      <c r="AG130" s="22">
        <f t="shared" si="85"/>
        <v>10.301032147911698</v>
      </c>
      <c r="AH130" s="22">
        <f t="shared" si="85"/>
        <v>11.390125084006385</v>
      </c>
      <c r="AI130" s="22">
        <f t="shared" si="85"/>
        <v>-4.6496811720774929</v>
      </c>
      <c r="AJ130" s="22">
        <f t="shared" si="85"/>
        <v>3.3142979049691945</v>
      </c>
      <c r="AK130" s="22">
        <f t="shared" si="85"/>
        <v>3.2050948014061191</v>
      </c>
      <c r="AL130" s="22">
        <f t="shared" si="85"/>
        <v>1.8287066593500185</v>
      </c>
      <c r="AM130" s="22">
        <f t="shared" si="85"/>
        <v>16.436664991365134</v>
      </c>
      <c r="AN130" s="22">
        <f t="shared" si="85"/>
        <v>3.0167453984195589</v>
      </c>
      <c r="AO130" s="22">
        <f t="shared" si="85"/>
        <v>11.804334654389777</v>
      </c>
      <c r="AP130" s="22">
        <f t="shared" si="85"/>
        <v>11.449623970909343</v>
      </c>
      <c r="AQ130" s="22">
        <f t="shared" si="85"/>
        <v>3.7855474971778591</v>
      </c>
      <c r="AR130" s="22">
        <f t="shared" si="85"/>
        <v>-1.5508678255749828</v>
      </c>
      <c r="AS130" s="22">
        <f t="shared" si="85"/>
        <v>0.59619392404877658</v>
      </c>
      <c r="AT130" s="22">
        <f t="shared" si="85"/>
        <v>-0.86683482901634079</v>
      </c>
      <c r="AU130" s="22">
        <f t="shared" si="85"/>
        <v>2.1482594767579144</v>
      </c>
      <c r="AV130" s="22">
        <f t="shared" si="85"/>
        <v>4.93345867592096</v>
      </c>
      <c r="AW130" s="22">
        <f t="shared" si="85"/>
        <v>3.3684430536625314</v>
      </c>
      <c r="AX130" s="22">
        <f>AX129/AT129*100-100</f>
        <v>-44.684983773125253</v>
      </c>
      <c r="AY130" s="22">
        <f>AY129/AU129*100-100</f>
        <v>-88.027636872374643</v>
      </c>
      <c r="AZ130" s="22">
        <f>AZ129/AV129*100-100</f>
        <v>-42.332069707882006</v>
      </c>
    </row>
    <row r="131" spans="1:52" ht="12.6" customHeight="1">
      <c r="A131" s="21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3"/>
      <c r="AT131" s="23"/>
      <c r="AU131" s="23"/>
      <c r="AV131" s="23"/>
    </row>
    <row r="132" spans="1:52" ht="12.6" hidden="1" customHeight="1">
      <c r="A132" s="21"/>
      <c r="B132" s="72">
        <v>2134003</v>
      </c>
      <c r="C132" s="72">
        <v>9055408</v>
      </c>
      <c r="D132" s="72">
        <v>20093662</v>
      </c>
      <c r="E132" s="72">
        <v>2245806</v>
      </c>
      <c r="F132" s="73">
        <v>1810286</v>
      </c>
      <c r="G132" s="73">
        <v>9235226</v>
      </c>
      <c r="H132" s="73">
        <v>20335392</v>
      </c>
      <c r="I132" s="73">
        <v>2204144</v>
      </c>
      <c r="J132" s="73">
        <v>1774522</v>
      </c>
      <c r="K132" s="73">
        <v>8859023</v>
      </c>
      <c r="L132" s="73">
        <v>20519982</v>
      </c>
      <c r="M132" s="73">
        <v>2246531</v>
      </c>
      <c r="N132" s="73">
        <v>1938659</v>
      </c>
      <c r="O132" s="73">
        <v>9650119</v>
      </c>
      <c r="P132" s="73">
        <v>20956012</v>
      </c>
      <c r="Q132" s="73">
        <v>2433216</v>
      </c>
      <c r="R132" s="73">
        <v>1946703</v>
      </c>
      <c r="S132" s="73">
        <v>9255271</v>
      </c>
      <c r="T132" s="73">
        <v>20412284</v>
      </c>
      <c r="U132" s="73">
        <v>2423005</v>
      </c>
      <c r="V132" s="73">
        <v>2031084</v>
      </c>
      <c r="W132" s="73">
        <v>9001997</v>
      </c>
      <c r="X132" s="73">
        <v>20340258</v>
      </c>
      <c r="Y132" s="73">
        <v>2565285</v>
      </c>
      <c r="Z132" s="73">
        <v>2066413</v>
      </c>
      <c r="AA132" s="73">
        <v>9590845</v>
      </c>
      <c r="AB132" s="73">
        <v>19927887</v>
      </c>
      <c r="AC132" s="73">
        <v>2466289</v>
      </c>
      <c r="AD132" s="73">
        <v>2049834</v>
      </c>
      <c r="AE132" s="73">
        <v>9387636</v>
      </c>
      <c r="AF132" s="73">
        <v>20086982</v>
      </c>
      <c r="AG132" s="73">
        <v>2662092</v>
      </c>
      <c r="AH132" s="73">
        <v>2333201</v>
      </c>
      <c r="AI132" s="73">
        <v>8872408</v>
      </c>
      <c r="AJ132" s="73">
        <v>20398920</v>
      </c>
      <c r="AK132" s="73">
        <v>2814787</v>
      </c>
      <c r="AL132" s="73">
        <v>2371374</v>
      </c>
      <c r="AM132" s="73">
        <v>10342495</v>
      </c>
      <c r="AN132" s="73">
        <v>21135544</v>
      </c>
      <c r="AO132" s="73">
        <v>3193041</v>
      </c>
      <c r="AP132" s="73">
        <v>2622562</v>
      </c>
      <c r="AQ132" s="73">
        <v>10411330</v>
      </c>
      <c r="AR132" s="73">
        <v>20363757</v>
      </c>
      <c r="AS132" s="73">
        <v>3230764</v>
      </c>
      <c r="AT132" s="74">
        <v>2630750</v>
      </c>
      <c r="AU132" s="23">
        <v>10893205</v>
      </c>
      <c r="AV132" s="23">
        <v>21072331</v>
      </c>
      <c r="AW132" s="3">
        <v>3355522</v>
      </c>
      <c r="AX132" s="3">
        <v>1585880</v>
      </c>
      <c r="AY132" s="3">
        <v>1464307</v>
      </c>
      <c r="AZ132" s="3">
        <v>13032579</v>
      </c>
    </row>
    <row r="133" spans="1:52" ht="12.6" customHeight="1">
      <c r="A133" s="18" t="s">
        <v>43</v>
      </c>
      <c r="B133" s="31">
        <f t="shared" ref="B133:AY133" si="86">B132/1000</f>
        <v>2134.0030000000002</v>
      </c>
      <c r="C133" s="31">
        <f t="shared" si="86"/>
        <v>9055.4079999999994</v>
      </c>
      <c r="D133" s="31">
        <f t="shared" si="86"/>
        <v>20093.662</v>
      </c>
      <c r="E133" s="31">
        <f t="shared" si="86"/>
        <v>2245.806</v>
      </c>
      <c r="F133" s="31">
        <f t="shared" si="86"/>
        <v>1810.2860000000001</v>
      </c>
      <c r="G133" s="31">
        <f t="shared" si="86"/>
        <v>9235.2260000000006</v>
      </c>
      <c r="H133" s="31">
        <f t="shared" si="86"/>
        <v>20335.392</v>
      </c>
      <c r="I133" s="31">
        <f t="shared" si="86"/>
        <v>2204.1439999999998</v>
      </c>
      <c r="J133" s="31">
        <f t="shared" si="86"/>
        <v>1774.5219999999999</v>
      </c>
      <c r="K133" s="31">
        <f t="shared" si="86"/>
        <v>8859.0229999999992</v>
      </c>
      <c r="L133" s="31">
        <f t="shared" si="86"/>
        <v>20519.982</v>
      </c>
      <c r="M133" s="31">
        <f t="shared" si="86"/>
        <v>2246.5309999999999</v>
      </c>
      <c r="N133" s="31">
        <f t="shared" si="86"/>
        <v>1938.6590000000001</v>
      </c>
      <c r="O133" s="31">
        <f t="shared" si="86"/>
        <v>9650.1190000000006</v>
      </c>
      <c r="P133" s="31">
        <f t="shared" si="86"/>
        <v>20956.011999999999</v>
      </c>
      <c r="Q133" s="31">
        <f t="shared" si="86"/>
        <v>2433.2159999999999</v>
      </c>
      <c r="R133" s="31">
        <f t="shared" si="86"/>
        <v>1946.703</v>
      </c>
      <c r="S133" s="31">
        <f t="shared" si="86"/>
        <v>9255.2710000000006</v>
      </c>
      <c r="T133" s="31">
        <f t="shared" si="86"/>
        <v>20412.284</v>
      </c>
      <c r="U133" s="31">
        <f t="shared" si="86"/>
        <v>2423.0050000000001</v>
      </c>
      <c r="V133" s="31">
        <f t="shared" si="86"/>
        <v>2031.0840000000001</v>
      </c>
      <c r="W133" s="31">
        <f t="shared" si="86"/>
        <v>9001.9969999999994</v>
      </c>
      <c r="X133" s="31">
        <f t="shared" si="86"/>
        <v>20340.258000000002</v>
      </c>
      <c r="Y133" s="31">
        <f t="shared" si="86"/>
        <v>2565.2849999999999</v>
      </c>
      <c r="Z133" s="31">
        <f t="shared" si="86"/>
        <v>2066.413</v>
      </c>
      <c r="AA133" s="31">
        <f t="shared" si="86"/>
        <v>9590.8449999999993</v>
      </c>
      <c r="AB133" s="31">
        <f t="shared" si="86"/>
        <v>19927.886999999999</v>
      </c>
      <c r="AC133" s="31">
        <f t="shared" si="86"/>
        <v>2466.2890000000002</v>
      </c>
      <c r="AD133" s="31">
        <f t="shared" si="86"/>
        <v>2049.8339999999998</v>
      </c>
      <c r="AE133" s="31">
        <f t="shared" si="86"/>
        <v>9387.6360000000004</v>
      </c>
      <c r="AF133" s="31">
        <f t="shared" si="86"/>
        <v>20086.982</v>
      </c>
      <c r="AG133" s="31">
        <f t="shared" si="86"/>
        <v>2662.0920000000001</v>
      </c>
      <c r="AH133" s="31">
        <f t="shared" si="86"/>
        <v>2333.201</v>
      </c>
      <c r="AI133" s="31">
        <f t="shared" si="86"/>
        <v>8872.4079999999994</v>
      </c>
      <c r="AJ133" s="31">
        <f t="shared" si="86"/>
        <v>20398.919999999998</v>
      </c>
      <c r="AK133" s="31">
        <f t="shared" si="86"/>
        <v>2814.7869999999998</v>
      </c>
      <c r="AL133" s="31">
        <f t="shared" si="86"/>
        <v>2371.3739999999998</v>
      </c>
      <c r="AM133" s="31">
        <f t="shared" si="86"/>
        <v>10342.495000000001</v>
      </c>
      <c r="AN133" s="31">
        <f t="shared" si="86"/>
        <v>21135.544000000002</v>
      </c>
      <c r="AO133" s="31">
        <f t="shared" si="86"/>
        <v>3193.0410000000002</v>
      </c>
      <c r="AP133" s="31">
        <f t="shared" si="86"/>
        <v>2622.5619999999999</v>
      </c>
      <c r="AQ133" s="31">
        <f t="shared" si="86"/>
        <v>10411.33</v>
      </c>
      <c r="AR133" s="31">
        <f t="shared" si="86"/>
        <v>20363.757000000001</v>
      </c>
      <c r="AS133" s="31">
        <f t="shared" si="86"/>
        <v>3230.7640000000001</v>
      </c>
      <c r="AT133" s="31">
        <f t="shared" si="86"/>
        <v>2630.75</v>
      </c>
      <c r="AU133" s="31">
        <f t="shared" si="86"/>
        <v>10893.205</v>
      </c>
      <c r="AV133" s="31">
        <f t="shared" si="86"/>
        <v>21072.330999999998</v>
      </c>
      <c r="AW133" s="31">
        <f t="shared" si="86"/>
        <v>3355.5219999999999</v>
      </c>
      <c r="AX133" s="31">
        <f t="shared" si="86"/>
        <v>1585.88</v>
      </c>
      <c r="AY133" s="31">
        <f t="shared" si="86"/>
        <v>1464.307</v>
      </c>
      <c r="AZ133" s="32">
        <f t="shared" ref="AZ133" si="87">AZ132/1000</f>
        <v>13032.579</v>
      </c>
    </row>
    <row r="134" spans="1:52" s="23" customFormat="1" ht="12.6" customHeight="1">
      <c r="A134" s="21" t="s">
        <v>7</v>
      </c>
      <c r="B134" s="22"/>
      <c r="C134" s="22"/>
      <c r="D134" s="22"/>
      <c r="E134" s="22"/>
      <c r="F134" s="22">
        <f>F133/B133*100-100</f>
        <v>-15.169472582747076</v>
      </c>
      <c r="G134" s="22">
        <f t="shared" ref="G134:AU134" si="88">G133/C133*100-100</f>
        <v>1.9857526022019272</v>
      </c>
      <c r="H134" s="22">
        <f t="shared" si="88"/>
        <v>1.2030161550442955</v>
      </c>
      <c r="I134" s="22">
        <f t="shared" si="88"/>
        <v>-1.8551023552346209</v>
      </c>
      <c r="J134" s="22">
        <f t="shared" si="88"/>
        <v>-1.975599435669281</v>
      </c>
      <c r="K134" s="22">
        <f t="shared" si="88"/>
        <v>-4.0735657145802548</v>
      </c>
      <c r="L134" s="22">
        <f t="shared" si="88"/>
        <v>0.90772776841478731</v>
      </c>
      <c r="M134" s="22">
        <f t="shared" si="88"/>
        <v>1.9230594734282391</v>
      </c>
      <c r="N134" s="22">
        <f t="shared" si="88"/>
        <v>9.2496458201138267</v>
      </c>
      <c r="O134" s="22">
        <f t="shared" si="88"/>
        <v>8.9298334590620385</v>
      </c>
      <c r="P134" s="22">
        <f t="shared" si="88"/>
        <v>2.1249043980642739</v>
      </c>
      <c r="Q134" s="22">
        <f t="shared" si="88"/>
        <v>8.3099231659834629</v>
      </c>
      <c r="R134" s="22">
        <f t="shared" si="88"/>
        <v>0.41492598749958631</v>
      </c>
      <c r="S134" s="22">
        <f t="shared" si="88"/>
        <v>-4.0916386626942085</v>
      </c>
      <c r="T134" s="22">
        <f t="shared" si="88"/>
        <v>-2.5946158076259849</v>
      </c>
      <c r="U134" s="22">
        <f t="shared" si="88"/>
        <v>-0.41965037218231771</v>
      </c>
      <c r="V134" s="22">
        <f t="shared" si="88"/>
        <v>4.3345595090776641</v>
      </c>
      <c r="W134" s="22">
        <f t="shared" si="88"/>
        <v>-2.7365379144489737</v>
      </c>
      <c r="X134" s="22">
        <f t="shared" si="88"/>
        <v>-0.35285615269707193</v>
      </c>
      <c r="Y134" s="22">
        <f t="shared" si="88"/>
        <v>5.8720473131503894</v>
      </c>
      <c r="Z134" s="22">
        <f t="shared" si="88"/>
        <v>1.739415996581144</v>
      </c>
      <c r="AA134" s="22">
        <f t="shared" si="88"/>
        <v>6.5413041128540783</v>
      </c>
      <c r="AB134" s="22">
        <f t="shared" si="88"/>
        <v>-2.0273636647086875</v>
      </c>
      <c r="AC134" s="22">
        <f t="shared" si="88"/>
        <v>-3.8590643924554087</v>
      </c>
      <c r="AD134" s="22">
        <f t="shared" si="88"/>
        <v>-0.80230815427508162</v>
      </c>
      <c r="AE134" s="22">
        <f t="shared" si="88"/>
        <v>-2.1187809833231483</v>
      </c>
      <c r="AF134" s="22">
        <f t="shared" si="88"/>
        <v>0.79835358359869701</v>
      </c>
      <c r="AG134" s="22">
        <f t="shared" si="88"/>
        <v>7.9391750115254069</v>
      </c>
      <c r="AH134" s="22">
        <f t="shared" si="88"/>
        <v>13.823899886527414</v>
      </c>
      <c r="AI134" s="22">
        <f t="shared" si="88"/>
        <v>-5.4883678915543896</v>
      </c>
      <c r="AJ134" s="22">
        <f t="shared" si="88"/>
        <v>1.5529361254965863</v>
      </c>
      <c r="AK134" s="22">
        <f t="shared" si="88"/>
        <v>5.7359024406369059</v>
      </c>
      <c r="AL134" s="22">
        <f t="shared" si="88"/>
        <v>1.6360785033094061</v>
      </c>
      <c r="AM134" s="22">
        <f t="shared" si="88"/>
        <v>16.569199703169659</v>
      </c>
      <c r="AN134" s="22">
        <f t="shared" si="88"/>
        <v>3.6110931363033245</v>
      </c>
      <c r="AO134" s="22">
        <f t="shared" si="88"/>
        <v>13.438103842315613</v>
      </c>
      <c r="AP134" s="22">
        <f t="shared" si="88"/>
        <v>10.592508815564301</v>
      </c>
      <c r="AQ134" s="22">
        <f t="shared" si="88"/>
        <v>0.66555507157603699</v>
      </c>
      <c r="AR134" s="22">
        <f t="shared" si="88"/>
        <v>-3.651606980165738</v>
      </c>
      <c r="AS134" s="22">
        <f t="shared" si="88"/>
        <v>1.1814129539833687</v>
      </c>
      <c r="AT134" s="22">
        <f t="shared" si="88"/>
        <v>0.31221378179047576</v>
      </c>
      <c r="AU134" s="22">
        <f t="shared" si="88"/>
        <v>4.628371207136837</v>
      </c>
      <c r="AV134" s="22">
        <f>AV133/AR133*100-100</f>
        <v>3.4795838508581625</v>
      </c>
      <c r="AW134" s="22">
        <f>AW133/AS133*100-100</f>
        <v>3.8615633949121531</v>
      </c>
      <c r="AX134" s="22">
        <f>AX133/AT133*100-100</f>
        <v>-39.717571034875988</v>
      </c>
      <c r="AY134" s="22">
        <f>AY133/AU133*100-100</f>
        <v>-86.557610914326858</v>
      </c>
      <c r="AZ134" s="22">
        <f>AZ133/AV133*100-100</f>
        <v>-38.153121265986186</v>
      </c>
    </row>
    <row r="135" spans="1:52" ht="12.6" customHeight="1">
      <c r="A135" s="38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</row>
    <row r="136" spans="1:52" ht="12.75">
      <c r="A136" s="11" t="s">
        <v>44</v>
      </c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3"/>
      <c r="M136" s="13"/>
      <c r="N136" s="13"/>
      <c r="O136" s="13"/>
      <c r="P136" s="12"/>
      <c r="Q136" s="12"/>
      <c r="R136" s="12"/>
      <c r="S136" s="13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</row>
    <row r="137" spans="1:52" ht="12.6" customHeight="1">
      <c r="A137" s="6"/>
    </row>
    <row r="138" spans="1:52" ht="12.6" customHeight="1">
      <c r="A138" s="15" t="s">
        <v>45</v>
      </c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</row>
    <row r="139" spans="1:52" ht="12.6" customHeight="1">
      <c r="A139" s="75" t="s">
        <v>7</v>
      </c>
      <c r="B139" s="76">
        <v>-0.23368727243287632</v>
      </c>
      <c r="C139" s="76">
        <v>1.0284506816557981</v>
      </c>
      <c r="D139" s="76">
        <v>-0.95040650977902508</v>
      </c>
      <c r="E139" s="76">
        <v>-5.4266584445873471</v>
      </c>
      <c r="F139" s="76">
        <v>-14.207852703584237</v>
      </c>
      <c r="G139" s="76">
        <v>-11.664223207278956</v>
      </c>
      <c r="H139" s="76">
        <v>-12.796611931790274</v>
      </c>
      <c r="I139" s="76">
        <v>-5.3640240964478583</v>
      </c>
      <c r="J139" s="76">
        <v>1.9308329795727313</v>
      </c>
      <c r="K139" s="76">
        <v>8.6478624601511385</v>
      </c>
      <c r="L139" s="76">
        <v>0.25255132387988716</v>
      </c>
      <c r="M139" s="76">
        <v>5.2350453531427945</v>
      </c>
      <c r="N139" s="76">
        <v>1.009824153046152</v>
      </c>
      <c r="O139" s="76">
        <v>2.4883332891901349</v>
      </c>
      <c r="P139" s="76">
        <v>2.4217089175716398</v>
      </c>
      <c r="Q139" s="76">
        <v>0.47259901483157657</v>
      </c>
      <c r="R139" s="76">
        <v>-0.19840467880231841</v>
      </c>
      <c r="S139" s="76">
        <v>-3.107884727226867</v>
      </c>
      <c r="T139" s="76">
        <v>-6.5318275997550277</v>
      </c>
      <c r="U139" s="76">
        <v>-3.0354698983711597</v>
      </c>
      <c r="V139" s="76">
        <v>-2.3962363676836631</v>
      </c>
      <c r="W139" s="76">
        <v>1.6715223577989964</v>
      </c>
      <c r="X139" s="76">
        <v>3.2751514261031169</v>
      </c>
      <c r="Y139" s="76">
        <v>2.5144751274406172</v>
      </c>
      <c r="Z139" s="76">
        <v>9.5457113873097494</v>
      </c>
      <c r="AA139" s="76">
        <v>2.2669350838352238</v>
      </c>
      <c r="AB139" s="76">
        <v>0.70074316120711788</v>
      </c>
      <c r="AC139" s="76">
        <v>2.9646200991006992</v>
      </c>
      <c r="AD139" s="76">
        <v>-1.6132040238838774</v>
      </c>
      <c r="AE139" s="76">
        <v>1.6983017040338377</v>
      </c>
      <c r="AF139" s="76">
        <v>2.7028831565465312</v>
      </c>
      <c r="AG139" s="76">
        <v>1.9822502374616311</v>
      </c>
      <c r="AH139" s="76">
        <v>2.9694768944817533</v>
      </c>
      <c r="AI139" s="76">
        <v>3.7577155772375117</v>
      </c>
      <c r="AJ139" s="76">
        <v>1.3403319918700449</v>
      </c>
      <c r="AK139" s="77">
        <v>2.7481772079866622</v>
      </c>
      <c r="AL139" s="77">
        <v>-1.1445389674870904E-2</v>
      </c>
      <c r="AM139" s="77">
        <v>3.3587746765536401</v>
      </c>
      <c r="AN139" s="77">
        <v>1.6939827798666105</v>
      </c>
      <c r="AO139" s="77">
        <v>5.1171975138914823</v>
      </c>
      <c r="AP139" s="77">
        <v>3.5352038810423441</v>
      </c>
      <c r="AQ139" s="77">
        <v>0.77938988208010662</v>
      </c>
      <c r="AR139" s="77">
        <v>3.0135647823180567</v>
      </c>
      <c r="AS139" s="77">
        <v>-0.79222465768926931</v>
      </c>
      <c r="AT139" s="77">
        <v>0.94766621020935515</v>
      </c>
      <c r="AU139" s="77">
        <v>1.4455917888511505</v>
      </c>
      <c r="AV139" s="77">
        <v>3.0553638231521316</v>
      </c>
      <c r="AW139" s="77">
        <v>-0.40841380062424854</v>
      </c>
      <c r="AX139" s="77">
        <v>-8.6855146652972071</v>
      </c>
      <c r="AY139" s="77">
        <v>-25.728828179311652</v>
      </c>
      <c r="AZ139" s="78">
        <v>-1.3886935612593021</v>
      </c>
    </row>
    <row r="140" spans="1:52" ht="12" customHeight="1">
      <c r="A140" s="75" t="s">
        <v>8</v>
      </c>
      <c r="B140" s="76">
        <v>0.5910790809289701</v>
      </c>
      <c r="C140" s="76">
        <v>3.8574069349726687</v>
      </c>
      <c r="D140" s="76">
        <v>-3.7846574002080158</v>
      </c>
      <c r="E140" s="76">
        <v>-4.2530063553474786</v>
      </c>
      <c r="F140" s="76">
        <v>-9.2335744419730492</v>
      </c>
      <c r="G140" s="76">
        <v>3.4460735498555684</v>
      </c>
      <c r="H140" s="76">
        <v>-4.3826913127565001</v>
      </c>
      <c r="I140" s="76">
        <v>-1.4550556498693397</v>
      </c>
      <c r="J140" s="76">
        <v>-4.9918247475781188</v>
      </c>
      <c r="K140" s="76">
        <v>8.3617800525555879</v>
      </c>
      <c r="L140" s="76">
        <v>-4.2145724328059266</v>
      </c>
      <c r="M140" s="76">
        <v>3.1085696911795808</v>
      </c>
      <c r="N140" s="76">
        <v>-2.309586891977164</v>
      </c>
      <c r="O140" s="76">
        <v>5.5833329785086008</v>
      </c>
      <c r="P140" s="76">
        <v>-3.2485868846495554</v>
      </c>
      <c r="Q140" s="76">
        <v>4.7323556203160715</v>
      </c>
      <c r="R140" s="76">
        <v>-2.3764153472074949</v>
      </c>
      <c r="S140" s="76">
        <v>-0.29412289115120244</v>
      </c>
      <c r="T140" s="76">
        <v>-1.8777026627518141</v>
      </c>
      <c r="U140" s="76">
        <v>-1.9177676717449514</v>
      </c>
      <c r="V140" s="76">
        <v>-3.2332423431370652</v>
      </c>
      <c r="W140" s="76">
        <v>4.2296925723723984</v>
      </c>
      <c r="X140" s="76">
        <v>0.29783001755815131</v>
      </c>
      <c r="Y140" s="76">
        <v>2.580684392151551</v>
      </c>
      <c r="Z140" s="76">
        <v>3.4910270510899672</v>
      </c>
      <c r="AA140" s="76">
        <v>5.0087513191077324</v>
      </c>
      <c r="AB140" s="76">
        <v>-4.9786378176855095</v>
      </c>
      <c r="AC140" s="76">
        <v>-1.0533938064619313</v>
      </c>
      <c r="AD140" s="79">
        <v>1.0767197008378631</v>
      </c>
      <c r="AE140" s="79">
        <v>4.5776291340720743</v>
      </c>
      <c r="AF140" s="79">
        <v>-2.8810383078766191</v>
      </c>
      <c r="AG140" s="79">
        <v>1.3310411219631144</v>
      </c>
      <c r="AH140" s="79">
        <v>4.292755915517775</v>
      </c>
      <c r="AI140" s="79">
        <v>8.3798938010025559</v>
      </c>
      <c r="AJ140" s="79">
        <v>-3.6600011142936006</v>
      </c>
      <c r="AK140" s="80">
        <v>-9.5547390065151422E-2</v>
      </c>
      <c r="AL140" s="80">
        <v>8.6471865939586188</v>
      </c>
      <c r="AM140" s="80">
        <v>6.616021263872053</v>
      </c>
      <c r="AN140" s="80">
        <v>-7.3905368733076076</v>
      </c>
      <c r="AO140" s="77">
        <v>8.7857094279309393</v>
      </c>
      <c r="AP140" s="80">
        <v>-1.7428173726303231</v>
      </c>
      <c r="AQ140" s="77">
        <v>6.2447842033029186</v>
      </c>
      <c r="AR140" s="77">
        <v>-6.0423077690521998</v>
      </c>
      <c r="AS140" s="77">
        <v>1.2592182989467702</v>
      </c>
      <c r="AT140" s="77">
        <v>1.8331467495281206</v>
      </c>
      <c r="AU140" s="77">
        <v>5.477055321963995</v>
      </c>
      <c r="AV140" s="77">
        <v>-4.6102580714772046</v>
      </c>
      <c r="AW140" s="77">
        <v>0.21945348381715368</v>
      </c>
      <c r="AX140" s="77">
        <v>-8.6009093250768078</v>
      </c>
      <c r="AY140" s="77">
        <v>-13.441089963995527</v>
      </c>
      <c r="AZ140" s="78">
        <v>24.027320899160987</v>
      </c>
    </row>
    <row r="141" spans="1:52" ht="12" customHeight="1">
      <c r="A141" s="54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2"/>
      <c r="AL141" s="82"/>
      <c r="AM141" s="82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9"/>
    </row>
    <row r="142" spans="1:52" ht="12" customHeight="1">
      <c r="A142" s="15" t="s">
        <v>46</v>
      </c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</row>
    <row r="143" spans="1:52" ht="12" customHeight="1">
      <c r="A143" s="75" t="s">
        <v>7</v>
      </c>
      <c r="B143" s="76">
        <v>1.8050855467668743</v>
      </c>
      <c r="C143" s="83">
        <v>0.50879355387877367</v>
      </c>
      <c r="D143" s="83">
        <v>1.1340249820512547</v>
      </c>
      <c r="E143" s="83">
        <v>-6.4521321406495673</v>
      </c>
      <c r="F143" s="83">
        <v>-13.511933743734375</v>
      </c>
      <c r="G143" s="76">
        <v>-11.83448265245865</v>
      </c>
      <c r="H143" s="76">
        <v>-14.976256963835247</v>
      </c>
      <c r="I143" s="76">
        <v>-7.8028824270736861</v>
      </c>
      <c r="J143" s="83">
        <v>2.8929954010020982</v>
      </c>
      <c r="K143" s="83">
        <v>10.507676037757598</v>
      </c>
      <c r="L143" s="76">
        <v>2.5616902626476721</v>
      </c>
      <c r="M143" s="76">
        <v>4.2265670318637429</v>
      </c>
      <c r="N143" s="76">
        <v>4.2597987164897146</v>
      </c>
      <c r="O143" s="76">
        <v>3.4312299766771397</v>
      </c>
      <c r="P143" s="76">
        <v>4.3378084584619279</v>
      </c>
      <c r="Q143" s="76">
        <v>-0.36729716656509109</v>
      </c>
      <c r="R143" s="76">
        <v>0.82472353489107575</v>
      </c>
      <c r="S143" s="76">
        <v>-1.8153457095305843</v>
      </c>
      <c r="T143" s="76">
        <v>-6.8691914938870022</v>
      </c>
      <c r="U143" s="76">
        <v>-3.2547128104517515</v>
      </c>
      <c r="V143" s="76">
        <v>-1.8330044165096759</v>
      </c>
      <c r="W143" s="76">
        <v>4.0171170602869974</v>
      </c>
      <c r="X143" s="76">
        <v>3.6123937870473419</v>
      </c>
      <c r="Y143" s="76">
        <v>3.5879809173869783</v>
      </c>
      <c r="Z143" s="76">
        <v>6.138438448752539</v>
      </c>
      <c r="AA143" s="76">
        <v>1.6161435125739905</v>
      </c>
      <c r="AB143" s="76">
        <v>3.0128247007088165</v>
      </c>
      <c r="AC143" s="76">
        <v>4.6718588309085369</v>
      </c>
      <c r="AD143" s="79">
        <v>0.28033622125023333</v>
      </c>
      <c r="AE143" s="79">
        <v>5.3573353481502375</v>
      </c>
      <c r="AF143" s="79">
        <v>5.9524616323864192</v>
      </c>
      <c r="AG143" s="79">
        <v>0.57647871493055391</v>
      </c>
      <c r="AH143" s="79">
        <v>3.6118778876228292</v>
      </c>
      <c r="AI143" s="79">
        <v>4.81085854586407</v>
      </c>
      <c r="AJ143" s="79">
        <v>0.27291815508734413</v>
      </c>
      <c r="AK143" s="80">
        <v>1.4126142531755603</v>
      </c>
      <c r="AL143" s="80">
        <v>2.768210443796987</v>
      </c>
      <c r="AM143" s="80">
        <v>1.680984188611091</v>
      </c>
      <c r="AN143" s="80">
        <v>3.0242233777039407</v>
      </c>
      <c r="AO143" s="80">
        <v>8.509959702065661</v>
      </c>
      <c r="AP143" s="80">
        <v>4.610765455863608</v>
      </c>
      <c r="AQ143" s="80">
        <v>1.5813156380345814</v>
      </c>
      <c r="AR143" s="80">
        <v>6.2582379120079477</v>
      </c>
      <c r="AS143" s="80">
        <v>1.2122761725953377</v>
      </c>
      <c r="AT143" s="80">
        <v>-1.0584315008965677</v>
      </c>
      <c r="AU143" s="80">
        <v>2.0771385442109169</v>
      </c>
      <c r="AV143" s="80">
        <v>-0.31437143658465594</v>
      </c>
      <c r="AW143" s="80">
        <v>1.0185837913206193</v>
      </c>
      <c r="AX143" s="80">
        <v>-10.367952881196958</v>
      </c>
      <c r="AY143" s="80">
        <v>-25.035988065652752</v>
      </c>
      <c r="AZ143" s="84">
        <v>-6.4275152210228343</v>
      </c>
    </row>
    <row r="144" spans="1:52" ht="12" customHeight="1">
      <c r="A144" s="75" t="s">
        <v>8</v>
      </c>
      <c r="B144" s="76">
        <v>3.934187755976376E-2</v>
      </c>
      <c r="C144" s="76">
        <v>4.87617626786784</v>
      </c>
      <c r="D144" s="76">
        <v>-6.6505247791363891</v>
      </c>
      <c r="E144" s="76">
        <v>-3.429945176933094</v>
      </c>
      <c r="F144" s="76">
        <v>-9.1811188017102214</v>
      </c>
      <c r="G144" s="76">
        <v>3.986258362697551</v>
      </c>
      <c r="H144" s="76">
        <v>-4.5091402148633204</v>
      </c>
      <c r="I144" s="76">
        <v>-5.0582038291793783</v>
      </c>
      <c r="J144" s="76">
        <v>-6.7617472606736309</v>
      </c>
      <c r="K144" s="76">
        <v>11.307959600521787</v>
      </c>
      <c r="L144" s="76">
        <v>-5.970351005026286</v>
      </c>
      <c r="M144" s="76">
        <v>4.2065509254658133</v>
      </c>
      <c r="N144" s="76">
        <v>-1.0201761291739113</v>
      </c>
      <c r="O144" s="76">
        <v>9.1110215084122199</v>
      </c>
      <c r="P144" s="76">
        <v>-2.0541502826463871</v>
      </c>
      <c r="Q144" s="76">
        <v>3.0130354510489266</v>
      </c>
      <c r="R144" s="76">
        <v>-3.1057537543007592</v>
      </c>
      <c r="S144" s="76">
        <v>0.71771674781191641</v>
      </c>
      <c r="T144" s="76">
        <v>-4.2501918822327767</v>
      </c>
      <c r="U144" s="76">
        <v>-1.5644201159465929</v>
      </c>
      <c r="V144" s="76">
        <v>-7.2481879258027453</v>
      </c>
      <c r="W144" s="76">
        <v>3.6149906940557481</v>
      </c>
      <c r="X144" s="76">
        <v>0.17019913972529441</v>
      </c>
      <c r="Y144" s="76">
        <v>2.5072037811865502</v>
      </c>
      <c r="Z144" s="76">
        <v>0.45500508518930127</v>
      </c>
      <c r="AA144" s="76">
        <v>5.1102442804580983</v>
      </c>
      <c r="AB144" s="76">
        <v>-1.7479192115727991</v>
      </c>
      <c r="AC144" s="76">
        <v>-1.2634748507220221</v>
      </c>
      <c r="AD144" s="79">
        <v>2.9351090214312809</v>
      </c>
      <c r="AE144" s="79">
        <v>8.3561540414615791</v>
      </c>
      <c r="AF144" s="79">
        <v>-3.0370032148359072</v>
      </c>
      <c r="AG144" s="79">
        <v>-1.0947549299182027</v>
      </c>
      <c r="AH144" s="79">
        <v>3.6287582518225219</v>
      </c>
      <c r="AI144" s="79">
        <v>11.354684738871619</v>
      </c>
      <c r="AJ144" s="79">
        <v>-2.6934779635746553</v>
      </c>
      <c r="AK144" s="80">
        <v>2.114542934574664</v>
      </c>
      <c r="AL144" s="80">
        <v>0.22688398741323051</v>
      </c>
      <c r="AM144" s="80">
        <v>4.9952786194688041</v>
      </c>
      <c r="AN144" s="80">
        <v>-8.1576141141953684</v>
      </c>
      <c r="AO144" s="80">
        <v>9.6861391011421922</v>
      </c>
      <c r="AP144" s="80">
        <v>-2.1056870849724216</v>
      </c>
      <c r="AQ144" s="80">
        <v>4.8389159122828431</v>
      </c>
      <c r="AR144" s="80">
        <v>-3.089533736651044</v>
      </c>
      <c r="AS144" s="80">
        <v>3.2072872116621647</v>
      </c>
      <c r="AT144" s="80">
        <v>-2.1412891426066181</v>
      </c>
      <c r="AU144" s="80">
        <v>6.100257278777522</v>
      </c>
      <c r="AV144" s="80">
        <v>-2.5402442234872051</v>
      </c>
      <c r="AW144" s="80">
        <v>8.6371641625064246</v>
      </c>
      <c r="AX144" s="80">
        <v>-4.6468833646629539</v>
      </c>
      <c r="AY144" s="80">
        <v>-18.349167501279023</v>
      </c>
      <c r="AZ144" s="84">
        <v>18.3474331611786</v>
      </c>
    </row>
    <row r="145" spans="1:86" ht="12" customHeight="1">
      <c r="A145" s="15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</row>
    <row r="146" spans="1:86" ht="12" customHeight="1">
      <c r="A146" s="15" t="s">
        <v>47</v>
      </c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</row>
    <row r="147" spans="1:86" ht="12" customHeight="1">
      <c r="A147" s="75" t="s">
        <v>7</v>
      </c>
      <c r="B147" s="76">
        <v>-4.2519455416729439</v>
      </c>
      <c r="C147" s="76">
        <v>-0.60916059898813402</v>
      </c>
      <c r="D147" s="76">
        <v>-2.8776271595284668</v>
      </c>
      <c r="E147" s="76">
        <v>-12.744960857932185</v>
      </c>
      <c r="F147" s="76">
        <v>-15.060085736245174</v>
      </c>
      <c r="G147" s="76">
        <v>-14.224039007830475</v>
      </c>
      <c r="H147" s="76">
        <v>-9.3099909207170288</v>
      </c>
      <c r="I147" s="76">
        <v>1.7340112560014052</v>
      </c>
      <c r="J147" s="76">
        <v>6.3957879169303355</v>
      </c>
      <c r="K147" s="76">
        <v>7.6928456234245068</v>
      </c>
      <c r="L147" s="76">
        <v>1.4928172812456431</v>
      </c>
      <c r="M147" s="76">
        <v>3.2108886419422222</v>
      </c>
      <c r="N147" s="76">
        <v>4.0558243420426017</v>
      </c>
      <c r="O147" s="76">
        <v>2.1699922275265755</v>
      </c>
      <c r="P147" s="76">
        <v>0.76081916498815505</v>
      </c>
      <c r="Q147" s="76">
        <v>1.7353073771147576</v>
      </c>
      <c r="R147" s="76">
        <v>-5.5909325766451747</v>
      </c>
      <c r="S147" s="76">
        <v>-4.1961768645415667</v>
      </c>
      <c r="T147" s="76">
        <v>-7.7664641752375836</v>
      </c>
      <c r="U147" s="76">
        <v>-3.7403309321016844</v>
      </c>
      <c r="V147" s="76">
        <v>-2.9650022847753337</v>
      </c>
      <c r="W147" s="76">
        <v>0.67714590484516435</v>
      </c>
      <c r="X147" s="76">
        <v>3.8099273551110957</v>
      </c>
      <c r="Y147" s="76">
        <v>4.1230682360651603</v>
      </c>
      <c r="Z147" s="76">
        <v>7.3490475087843325</v>
      </c>
      <c r="AA147" s="76">
        <v>2.0423600553081136</v>
      </c>
      <c r="AB147" s="76">
        <v>-2.194733029259607</v>
      </c>
      <c r="AC147" s="76">
        <v>0.15566657023715402</v>
      </c>
      <c r="AD147" s="79">
        <v>1.3773535719403742</v>
      </c>
      <c r="AE147" s="79">
        <v>7.6350639041327703E-2</v>
      </c>
      <c r="AF147" s="79">
        <v>3.2825753435978235</v>
      </c>
      <c r="AG147" s="79">
        <v>3.4130339288221032</v>
      </c>
      <c r="AH147" s="79">
        <v>4.1544028025523767</v>
      </c>
      <c r="AI147" s="79">
        <v>5.8335608028379449</v>
      </c>
      <c r="AJ147" s="79">
        <v>2.5742752683256622</v>
      </c>
      <c r="AK147" s="80">
        <v>3.1293629329980246</v>
      </c>
      <c r="AL147" s="80">
        <v>-3.2022453225729919</v>
      </c>
      <c r="AM147" s="80">
        <v>2.3990337003972209</v>
      </c>
      <c r="AN147" s="80">
        <v>3.8083437866574097</v>
      </c>
      <c r="AO147" s="80">
        <v>7.6316128606164613</v>
      </c>
      <c r="AP147" s="80">
        <v>4.3385327588276708</v>
      </c>
      <c r="AQ147" s="80">
        <v>4.8438222396949691</v>
      </c>
      <c r="AR147" s="80">
        <v>0.73116900570877386</v>
      </c>
      <c r="AS147" s="80">
        <v>4.7391283282841092</v>
      </c>
      <c r="AT147" s="80">
        <v>0.38566496043935761</v>
      </c>
      <c r="AU147" s="80">
        <v>3.3130942776027221</v>
      </c>
      <c r="AV147" s="80">
        <v>1.0215070626697258</v>
      </c>
      <c r="AW147" s="80">
        <v>-0.86062945404463431</v>
      </c>
      <c r="AX147" s="80">
        <v>-7.9200051711133206</v>
      </c>
      <c r="AY147" s="80">
        <v>-24.384736370870414</v>
      </c>
      <c r="AZ147" s="84">
        <v>-3.5536092984000471</v>
      </c>
    </row>
    <row r="148" spans="1:86" ht="12" customHeight="1">
      <c r="A148" s="75" t="s">
        <v>8</v>
      </c>
      <c r="B148" s="76">
        <v>-2.1427608926801716E-2</v>
      </c>
      <c r="C148" s="76">
        <v>3.9003369755713329</v>
      </c>
      <c r="D148" s="76">
        <v>-4.5972644243817902</v>
      </c>
      <c r="E148" s="76">
        <v>-8.0856767473819797</v>
      </c>
      <c r="F148" s="76">
        <v>-9.0104831853964136</v>
      </c>
      <c r="G148" s="76">
        <v>3.2515800671711332</v>
      </c>
      <c r="H148" s="76">
        <v>-4.0925638589372202</v>
      </c>
      <c r="I148" s="76">
        <v>-2.4495901522703321</v>
      </c>
      <c r="J148" s="76">
        <v>-0.59254445814201562</v>
      </c>
      <c r="K148" s="76">
        <v>9.6291694741807881</v>
      </c>
      <c r="L148" s="76">
        <v>-2.5544282247881807</v>
      </c>
      <c r="M148" s="76">
        <v>4.7262077364301582</v>
      </c>
      <c r="N148" s="76">
        <v>-0.57321307328155646</v>
      </c>
      <c r="O148" s="76">
        <v>3.758596521850329</v>
      </c>
      <c r="P148" s="76">
        <v>-3.0751192539377241</v>
      </c>
      <c r="Q148" s="76">
        <v>0.98144800594888126</v>
      </c>
      <c r="R148" s="76">
        <v>-3.4470273135982983</v>
      </c>
      <c r="S148" s="76">
        <v>-1.1161096510871431</v>
      </c>
      <c r="T148" s="76">
        <v>-4.7134016618170991</v>
      </c>
      <c r="U148" s="76">
        <v>0.36859447548278101</v>
      </c>
      <c r="V148" s="76">
        <v>-4.9397722171558307</v>
      </c>
      <c r="W148" s="76">
        <v>3.3089848418303016</v>
      </c>
      <c r="X148" s="76">
        <v>-3.4004206680945512</v>
      </c>
      <c r="Y148" s="76">
        <v>3.0068023506291124</v>
      </c>
      <c r="Z148" s="76">
        <v>2.2419298098551677</v>
      </c>
      <c r="AA148" s="76">
        <v>6.5233249977645986</v>
      </c>
      <c r="AB148" s="76">
        <v>-3.4286757673353288</v>
      </c>
      <c r="AC148" s="76">
        <v>-0.57399590123805333</v>
      </c>
      <c r="AD148" s="79">
        <v>1.3668997429920315</v>
      </c>
      <c r="AE148" s="79">
        <v>8.1097915440140689</v>
      </c>
      <c r="AF148" s="79">
        <v>-1.1787796071646892</v>
      </c>
      <c r="AG148" s="79">
        <v>1.137587639377815</v>
      </c>
      <c r="AH148" s="79">
        <v>5.1612460558754494</v>
      </c>
      <c r="AI148" s="79">
        <v>8.3653162838801656</v>
      </c>
      <c r="AJ148" s="79">
        <v>-2.5341058700280428</v>
      </c>
      <c r="AK148" s="80">
        <v>-3.270280814225786</v>
      </c>
      <c r="AL148" s="80">
        <v>7.2719262943416529</v>
      </c>
      <c r="AM148" s="80">
        <v>4.9429719942665624</v>
      </c>
      <c r="AN148" s="80">
        <v>-3.2721769510912426</v>
      </c>
      <c r="AO148" s="80">
        <v>8.0901679937699651</v>
      </c>
      <c r="AP148" s="80">
        <v>4.0342046281844279</v>
      </c>
      <c r="AQ148" s="80">
        <v>8.2654075023898219</v>
      </c>
      <c r="AR148" s="80">
        <v>-5.7445190714552616</v>
      </c>
      <c r="AS148" s="80">
        <v>1.1505677816416688</v>
      </c>
      <c r="AT148" s="80">
        <v>3.4959098060604372</v>
      </c>
      <c r="AU148" s="80">
        <v>4.9579617378374596</v>
      </c>
      <c r="AV148" s="80">
        <v>-6.2402116460311685</v>
      </c>
      <c r="AW148" s="80">
        <v>2.6855390107446224</v>
      </c>
      <c r="AX148" s="80">
        <v>-8.2964137778352054</v>
      </c>
      <c r="AY148" s="80">
        <v>-14.270400774267907</v>
      </c>
      <c r="AZ148" s="84">
        <v>14.8662830164007</v>
      </c>
    </row>
    <row r="149" spans="1:86" ht="12" customHeight="1">
      <c r="A149" s="2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  <c r="AK149" s="82"/>
      <c r="AL149" s="82"/>
      <c r="AM149" s="82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9"/>
    </row>
    <row r="150" spans="1:86" ht="12" customHeight="1">
      <c r="A150" s="15" t="s">
        <v>48</v>
      </c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</row>
    <row r="151" spans="1:86" ht="12" customHeight="1">
      <c r="A151" s="75" t="s">
        <v>7</v>
      </c>
      <c r="B151" s="76">
        <v>-0.48680978152705856</v>
      </c>
      <c r="C151" s="76">
        <v>1.7137041116507226</v>
      </c>
      <c r="D151" s="76">
        <v>0.51828333222221745</v>
      </c>
      <c r="E151" s="76">
        <v>-9.466476826291899</v>
      </c>
      <c r="F151" s="76">
        <v>-13.455827305754683</v>
      </c>
      <c r="G151" s="76">
        <v>-20.112463178068385</v>
      </c>
      <c r="H151" s="76">
        <v>-13.385041086921833</v>
      </c>
      <c r="I151" s="76">
        <v>-8.9833377204268334</v>
      </c>
      <c r="J151" s="76">
        <v>8.327061379779007</v>
      </c>
      <c r="K151" s="76">
        <v>12.832448338921871</v>
      </c>
      <c r="L151" s="76">
        <v>1.9795437562560476</v>
      </c>
      <c r="M151" s="76">
        <v>13.681476704080501</v>
      </c>
      <c r="N151" s="76">
        <v>4.0343774318504089</v>
      </c>
      <c r="O151" s="76">
        <v>6.1939433715070118</v>
      </c>
      <c r="P151" s="76">
        <v>2.0969223059194086</v>
      </c>
      <c r="Q151" s="76">
        <v>1.0864002761879747</v>
      </c>
      <c r="R151" s="76">
        <v>3.0546897328894294</v>
      </c>
      <c r="S151" s="76">
        <v>0.61368648528307101</v>
      </c>
      <c r="T151" s="76">
        <v>-1.8593089973049561</v>
      </c>
      <c r="U151" s="76">
        <v>-2.1832691473830388</v>
      </c>
      <c r="V151" s="76">
        <v>-2.6047972579727401</v>
      </c>
      <c r="W151" s="76">
        <v>6.4336603775223784</v>
      </c>
      <c r="X151" s="76">
        <v>0.63317495460697881</v>
      </c>
      <c r="Y151" s="76">
        <v>4.3401298581619887</v>
      </c>
      <c r="Z151" s="76">
        <v>12.20102849175732</v>
      </c>
      <c r="AA151" s="76">
        <v>3.5446334982461583</v>
      </c>
      <c r="AB151" s="76">
        <v>5.185380475647861</v>
      </c>
      <c r="AC151" s="76">
        <v>8.317493900795208</v>
      </c>
      <c r="AD151" s="79">
        <v>-3.2338867495579033</v>
      </c>
      <c r="AE151" s="79">
        <v>6.2027810083240453</v>
      </c>
      <c r="AF151" s="79">
        <v>5.5300982941947066</v>
      </c>
      <c r="AG151" s="79">
        <v>-0.34271043564107373</v>
      </c>
      <c r="AH151" s="79">
        <v>-1.2948022568237685</v>
      </c>
      <c r="AI151" s="79">
        <v>4.6953597342896165</v>
      </c>
      <c r="AJ151" s="79">
        <v>-3.216473505526062</v>
      </c>
      <c r="AK151" s="80">
        <v>-2.2319038822731811</v>
      </c>
      <c r="AL151" s="80">
        <v>2.3469053951021071</v>
      </c>
      <c r="AM151" s="80">
        <v>-0.71167939266916735</v>
      </c>
      <c r="AN151" s="80">
        <v>1.9107138318229764</v>
      </c>
      <c r="AO151" s="80">
        <v>8.3321860460046011</v>
      </c>
      <c r="AP151" s="80">
        <v>4.0887292623378997</v>
      </c>
      <c r="AQ151" s="80">
        <v>-1.5660847224408052</v>
      </c>
      <c r="AR151" s="80">
        <v>1.0304495575472961</v>
      </c>
      <c r="AS151" s="80">
        <v>-4.3051830324394436</v>
      </c>
      <c r="AT151" s="80">
        <v>-4.3009179009372707</v>
      </c>
      <c r="AU151" s="80">
        <v>0.49075541249912136</v>
      </c>
      <c r="AV151" s="80">
        <v>0.59598540513355491</v>
      </c>
      <c r="AW151" s="80">
        <v>1.4741693350761176</v>
      </c>
      <c r="AX151" s="80">
        <v>-15.584811461550931</v>
      </c>
      <c r="AY151" s="80">
        <v>-33.410386292241803</v>
      </c>
      <c r="AZ151" s="84">
        <v>-3.2926437577301266</v>
      </c>
    </row>
    <row r="152" spans="1:86" ht="12" customHeight="1">
      <c r="A152" s="75" t="s">
        <v>8</v>
      </c>
      <c r="B152" s="76">
        <v>0.65796176864860489</v>
      </c>
      <c r="C152" s="76">
        <v>4.6275937501445625</v>
      </c>
      <c r="D152" s="76">
        <v>-4.6244596286522279</v>
      </c>
      <c r="E152" s="76">
        <v>-6.5073273091681409</v>
      </c>
      <c r="F152" s="76">
        <v>-11.588299737363826</v>
      </c>
      <c r="G152" s="76">
        <v>-4.3801960312422175</v>
      </c>
      <c r="H152" s="76">
        <v>-2.4890230866010685</v>
      </c>
      <c r="I152" s="76">
        <v>-1.2182514290781552</v>
      </c>
      <c r="J152" s="76">
        <v>-2.5315197361028856</v>
      </c>
      <c r="K152" s="76">
        <v>6.6119693037770517</v>
      </c>
      <c r="L152" s="76">
        <v>-1.3652981528324852</v>
      </c>
      <c r="M152" s="76">
        <v>6.1015250295334571</v>
      </c>
      <c r="N152" s="76">
        <v>-3.4718273290038137</v>
      </c>
      <c r="O152" s="76">
        <v>15.240588920637336</v>
      </c>
      <c r="P152" s="76">
        <v>-3.4715227295327664</v>
      </c>
      <c r="Q152" s="76">
        <v>0.94114311757394697</v>
      </c>
      <c r="R152" s="76">
        <v>0.26037545927661832</v>
      </c>
      <c r="S152" s="76">
        <v>0.45999988902551986</v>
      </c>
      <c r="T152" s="76">
        <v>-0.30544745125771211</v>
      </c>
      <c r="U152" s="76">
        <v>-1.6694516193858693</v>
      </c>
      <c r="V152" s="76">
        <v>0.95768498356294052</v>
      </c>
      <c r="W152" s="76">
        <v>0.86677481591742689</v>
      </c>
      <c r="X152" s="76">
        <v>-0.60397603397432498</v>
      </c>
      <c r="Y152" s="76">
        <v>0.37057093563458671</v>
      </c>
      <c r="Z152" s="76">
        <v>7.3454462411501158</v>
      </c>
      <c r="AA152" s="76">
        <v>-1.6961780275142269</v>
      </c>
      <c r="AB152" s="76">
        <v>-3.4175744572040379</v>
      </c>
      <c r="AC152" s="76">
        <v>-5.2785862572291382</v>
      </c>
      <c r="AD152" s="79">
        <v>12.318863654938367</v>
      </c>
      <c r="AE152" s="79">
        <v>2.1932762374186887</v>
      </c>
      <c r="AF152" s="79">
        <v>-3.2475605550915909</v>
      </c>
      <c r="AG152" s="79">
        <v>1.1135111884908286</v>
      </c>
      <c r="AH152" s="79">
        <v>10.559868822559828</v>
      </c>
      <c r="AI152" s="79">
        <v>6.7589278668632762</v>
      </c>
      <c r="AJ152" s="79">
        <v>-4.4801224467489416</v>
      </c>
      <c r="AK152" s="80">
        <v>3.5059498468795094</v>
      </c>
      <c r="AL152" s="80">
        <v>7.9867029490806445</v>
      </c>
      <c r="AM152" s="80">
        <v>6.937370125475625</v>
      </c>
      <c r="AN152" s="80">
        <v>-9.6606399877910079</v>
      </c>
      <c r="AO152" s="80">
        <v>5.2792023816471607</v>
      </c>
      <c r="AP152" s="80">
        <v>5.5618294888113891</v>
      </c>
      <c r="AQ152" s="80">
        <v>-3.1481295803291944</v>
      </c>
      <c r="AR152" s="80">
        <v>-8.0729263389814836</v>
      </c>
      <c r="AS152" s="80">
        <v>7.0207273088147835</v>
      </c>
      <c r="AT152" s="80">
        <v>2.8201114558119276</v>
      </c>
      <c r="AU152" s="80">
        <v>-1.951198129320453</v>
      </c>
      <c r="AV152" s="80">
        <v>-4.8203471048947097</v>
      </c>
      <c r="AW152" s="80">
        <v>12.521065975487835</v>
      </c>
      <c r="AX152" s="80">
        <v>-1.3907587738516902</v>
      </c>
      <c r="AY152" s="80">
        <v>-18.672228241393427</v>
      </c>
      <c r="AZ152" s="84">
        <v>30.482102177212383</v>
      </c>
    </row>
    <row r="153" spans="1:86" ht="12" customHeight="1"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  <c r="AA153" s="86"/>
      <c r="AB153" s="86"/>
      <c r="AC153" s="86"/>
      <c r="AD153" s="86"/>
      <c r="AE153" s="86"/>
      <c r="AF153" s="86"/>
      <c r="AG153" s="86"/>
      <c r="AH153" s="86"/>
      <c r="AI153" s="86"/>
      <c r="AJ153" s="86"/>
      <c r="AK153" s="86"/>
      <c r="AL153" s="86"/>
      <c r="AM153" s="86"/>
    </row>
    <row r="154" spans="1:86" ht="12" customHeight="1">
      <c r="A154" s="87" t="s">
        <v>49</v>
      </c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</row>
    <row r="155" spans="1:86" ht="12" customHeight="1">
      <c r="A155" s="123" t="s">
        <v>117</v>
      </c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  <c r="Z155" s="123"/>
      <c r="AA155" s="123"/>
      <c r="AB155" s="123"/>
      <c r="AC155" s="123"/>
      <c r="AD155" s="123"/>
      <c r="AE155" s="123"/>
      <c r="AF155" s="123"/>
      <c r="AG155" s="123"/>
      <c r="AH155" s="123"/>
      <c r="AI155" s="123"/>
      <c r="AJ155" s="123"/>
      <c r="AK155" s="123"/>
      <c r="AL155" s="123"/>
      <c r="AM155" s="123"/>
      <c r="AN155" s="123"/>
    </row>
    <row r="156" spans="1:86" ht="12" customHeight="1">
      <c r="A156" s="88" t="s">
        <v>50</v>
      </c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</row>
    <row r="157" spans="1:86" ht="12" customHeight="1">
      <c r="A157" s="87" t="s">
        <v>51</v>
      </c>
      <c r="B157" s="88"/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  <c r="Z157" s="88"/>
      <c r="AA157" s="88"/>
      <c r="AB157" s="88"/>
      <c r="AC157" s="88"/>
      <c r="AD157" s="88"/>
      <c r="AE157" s="88"/>
      <c r="AF157" s="88"/>
      <c r="AG157" s="88"/>
      <c r="AH157" s="88"/>
      <c r="AI157" s="88"/>
      <c r="AJ157" s="88"/>
      <c r="AK157" s="88"/>
      <c r="AL157" s="88"/>
      <c r="AM157" s="88"/>
      <c r="AN157" s="88"/>
    </row>
    <row r="158" spans="1:86" ht="12.75" customHeight="1" thickBot="1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J158" s="89"/>
      <c r="AK158" s="89"/>
      <c r="AL158" s="89"/>
      <c r="AM158" s="89"/>
      <c r="AN158" s="89"/>
      <c r="AO158" s="89"/>
      <c r="AP158" s="89"/>
      <c r="AQ158" s="89"/>
      <c r="AR158" s="89"/>
      <c r="AS158" s="89"/>
      <c r="AT158" s="89"/>
      <c r="AU158" s="89"/>
      <c r="AV158" s="89"/>
      <c r="AW158" s="89"/>
      <c r="AX158" s="89"/>
      <c r="AY158" s="89"/>
      <c r="AZ158" s="89"/>
      <c r="BA158" s="89"/>
      <c r="BB158" s="89"/>
      <c r="BC158" s="89"/>
      <c r="BD158" s="89"/>
      <c r="BE158" s="89"/>
      <c r="BF158" s="89"/>
      <c r="BG158" s="89"/>
      <c r="BH158" s="89"/>
      <c r="BI158" s="89"/>
      <c r="BJ158" s="89"/>
      <c r="BK158" s="89"/>
      <c r="BL158" s="89"/>
      <c r="BM158" s="89"/>
      <c r="BN158" s="89"/>
      <c r="BO158" s="89"/>
      <c r="BP158" s="89"/>
      <c r="BQ158" s="89"/>
      <c r="BR158" s="89"/>
      <c r="BS158" s="89"/>
      <c r="BT158" s="89"/>
      <c r="BU158" s="89"/>
      <c r="BV158" s="89"/>
      <c r="BW158" s="89"/>
      <c r="BX158" s="89"/>
    </row>
    <row r="159" spans="1:86" ht="12" customHeight="1">
      <c r="A159" s="90" t="s">
        <v>52</v>
      </c>
      <c r="B159" s="90"/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0"/>
      <c r="AD159" s="90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0"/>
      <c r="AP159" s="90"/>
      <c r="AQ159" s="90"/>
      <c r="AR159" s="90"/>
      <c r="AS159" s="90"/>
      <c r="AT159" s="90"/>
      <c r="AU159" s="90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5"/>
      <c r="BT159" s="35"/>
      <c r="BU159" s="35"/>
      <c r="BV159" s="35"/>
      <c r="BW159" s="35"/>
      <c r="BX159" s="35"/>
      <c r="BY159" s="91"/>
      <c r="BZ159" s="91"/>
      <c r="CA159" s="91"/>
      <c r="CB159" s="91"/>
      <c r="CC159" s="91"/>
      <c r="CD159" s="91"/>
      <c r="CE159" s="91"/>
      <c r="CF159" s="91"/>
      <c r="CG159" s="91"/>
      <c r="CH159" s="91"/>
    </row>
  </sheetData>
  <mergeCells count="16">
    <mergeCell ref="AX9:AZ9"/>
    <mergeCell ref="A155:AN155"/>
    <mergeCell ref="A2:AY5"/>
    <mergeCell ref="A9:A10"/>
    <mergeCell ref="B9:E9"/>
    <mergeCell ref="F9:I9"/>
    <mergeCell ref="J9:M9"/>
    <mergeCell ref="N9:Q9"/>
    <mergeCell ref="R9:U9"/>
    <mergeCell ref="V9:Y9"/>
    <mergeCell ref="Z9:AC9"/>
    <mergeCell ref="AD9:AG9"/>
    <mergeCell ref="AH9:AK9"/>
    <mergeCell ref="AL9:AO9"/>
    <mergeCell ref="AP9:AR9"/>
    <mergeCell ref="AT9:AW9"/>
  </mergeCells>
  <pageMargins left="0.7" right="0.7" top="0.75" bottom="0.75" header="0.3" footer="0.3"/>
  <pageSetup paperSize="9" scale="45" orientation="portrait" horizontalDpi="0" verticalDpi="0" r:id="rId1"/>
  <rowBreaks count="1" manualBreakCount="1">
    <brk id="9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D172"/>
  <sheetViews>
    <sheetView showGridLines="0" workbookViewId="0">
      <selection activeCell="A26" sqref="A26"/>
    </sheetView>
  </sheetViews>
  <sheetFormatPr defaultRowHeight="12" customHeight="1"/>
  <cols>
    <col min="1" max="1" width="44.7109375" style="85" customWidth="1"/>
    <col min="2" max="12" width="9.7109375" style="3" customWidth="1"/>
    <col min="13" max="13" width="10.42578125" style="3" bestFit="1" customWidth="1"/>
    <col min="14" max="256" width="9.140625" style="3"/>
    <col min="257" max="257" width="44.7109375" style="3" customWidth="1"/>
    <col min="258" max="268" width="9.7109375" style="3" customWidth="1"/>
    <col min="269" max="269" width="10.42578125" style="3" bestFit="1" customWidth="1"/>
    <col min="270" max="512" width="9.140625" style="3"/>
    <col min="513" max="513" width="44.7109375" style="3" customWidth="1"/>
    <col min="514" max="524" width="9.7109375" style="3" customWidth="1"/>
    <col min="525" max="525" width="10.42578125" style="3" bestFit="1" customWidth="1"/>
    <col min="526" max="768" width="9.140625" style="3"/>
    <col min="769" max="769" width="44.7109375" style="3" customWidth="1"/>
    <col min="770" max="780" width="9.7109375" style="3" customWidth="1"/>
    <col min="781" max="781" width="10.42578125" style="3" bestFit="1" customWidth="1"/>
    <col min="782" max="1024" width="9.140625" style="3"/>
    <col min="1025" max="1025" width="44.7109375" style="3" customWidth="1"/>
    <col min="1026" max="1036" width="9.7109375" style="3" customWidth="1"/>
    <col min="1037" max="1037" width="10.42578125" style="3" bestFit="1" customWidth="1"/>
    <col min="1038" max="1280" width="9.140625" style="3"/>
    <col min="1281" max="1281" width="44.7109375" style="3" customWidth="1"/>
    <col min="1282" max="1292" width="9.7109375" style="3" customWidth="1"/>
    <col min="1293" max="1293" width="10.42578125" style="3" bestFit="1" customWidth="1"/>
    <col min="1294" max="1536" width="9.140625" style="3"/>
    <col min="1537" max="1537" width="44.7109375" style="3" customWidth="1"/>
    <col min="1538" max="1548" width="9.7109375" style="3" customWidth="1"/>
    <col min="1549" max="1549" width="10.42578125" style="3" bestFit="1" customWidth="1"/>
    <col min="1550" max="1792" width="9.140625" style="3"/>
    <col min="1793" max="1793" width="44.7109375" style="3" customWidth="1"/>
    <col min="1794" max="1804" width="9.7109375" style="3" customWidth="1"/>
    <col min="1805" max="1805" width="10.42578125" style="3" bestFit="1" customWidth="1"/>
    <col min="1806" max="2048" width="9.140625" style="3"/>
    <col min="2049" max="2049" width="44.7109375" style="3" customWidth="1"/>
    <col min="2050" max="2060" width="9.7109375" style="3" customWidth="1"/>
    <col min="2061" max="2061" width="10.42578125" style="3" bestFit="1" customWidth="1"/>
    <col min="2062" max="2304" width="9.140625" style="3"/>
    <col min="2305" max="2305" width="44.7109375" style="3" customWidth="1"/>
    <col min="2306" max="2316" width="9.7109375" style="3" customWidth="1"/>
    <col min="2317" max="2317" width="10.42578125" style="3" bestFit="1" customWidth="1"/>
    <col min="2318" max="2560" width="9.140625" style="3"/>
    <col min="2561" max="2561" width="44.7109375" style="3" customWidth="1"/>
    <col min="2562" max="2572" width="9.7109375" style="3" customWidth="1"/>
    <col min="2573" max="2573" width="10.42578125" style="3" bestFit="1" customWidth="1"/>
    <col min="2574" max="2816" width="9.140625" style="3"/>
    <col min="2817" max="2817" width="44.7109375" style="3" customWidth="1"/>
    <col min="2818" max="2828" width="9.7109375" style="3" customWidth="1"/>
    <col min="2829" max="2829" width="10.42578125" style="3" bestFit="1" customWidth="1"/>
    <col min="2830" max="3072" width="9.140625" style="3"/>
    <col min="3073" max="3073" width="44.7109375" style="3" customWidth="1"/>
    <col min="3074" max="3084" width="9.7109375" style="3" customWidth="1"/>
    <col min="3085" max="3085" width="10.42578125" style="3" bestFit="1" customWidth="1"/>
    <col min="3086" max="3328" width="9.140625" style="3"/>
    <col min="3329" max="3329" width="44.7109375" style="3" customWidth="1"/>
    <col min="3330" max="3340" width="9.7109375" style="3" customWidth="1"/>
    <col min="3341" max="3341" width="10.42578125" style="3" bestFit="1" customWidth="1"/>
    <col min="3342" max="3584" width="9.140625" style="3"/>
    <col min="3585" max="3585" width="44.7109375" style="3" customWidth="1"/>
    <col min="3586" max="3596" width="9.7109375" style="3" customWidth="1"/>
    <col min="3597" max="3597" width="10.42578125" style="3" bestFit="1" customWidth="1"/>
    <col min="3598" max="3840" width="9.140625" style="3"/>
    <col min="3841" max="3841" width="44.7109375" style="3" customWidth="1"/>
    <col min="3842" max="3852" width="9.7109375" style="3" customWidth="1"/>
    <col min="3853" max="3853" width="10.42578125" style="3" bestFit="1" customWidth="1"/>
    <col min="3854" max="4096" width="9.140625" style="3"/>
    <col min="4097" max="4097" width="44.7109375" style="3" customWidth="1"/>
    <col min="4098" max="4108" width="9.7109375" style="3" customWidth="1"/>
    <col min="4109" max="4109" width="10.42578125" style="3" bestFit="1" customWidth="1"/>
    <col min="4110" max="4352" width="9.140625" style="3"/>
    <col min="4353" max="4353" width="44.7109375" style="3" customWidth="1"/>
    <col min="4354" max="4364" width="9.7109375" style="3" customWidth="1"/>
    <col min="4365" max="4365" width="10.42578125" style="3" bestFit="1" customWidth="1"/>
    <col min="4366" max="4608" width="9.140625" style="3"/>
    <col min="4609" max="4609" width="44.7109375" style="3" customWidth="1"/>
    <col min="4610" max="4620" width="9.7109375" style="3" customWidth="1"/>
    <col min="4621" max="4621" width="10.42578125" style="3" bestFit="1" customWidth="1"/>
    <col min="4622" max="4864" width="9.140625" style="3"/>
    <col min="4865" max="4865" width="44.7109375" style="3" customWidth="1"/>
    <col min="4866" max="4876" width="9.7109375" style="3" customWidth="1"/>
    <col min="4877" max="4877" width="10.42578125" style="3" bestFit="1" customWidth="1"/>
    <col min="4878" max="5120" width="9.140625" style="3"/>
    <col min="5121" max="5121" width="44.7109375" style="3" customWidth="1"/>
    <col min="5122" max="5132" width="9.7109375" style="3" customWidth="1"/>
    <col min="5133" max="5133" width="10.42578125" style="3" bestFit="1" customWidth="1"/>
    <col min="5134" max="5376" width="9.140625" style="3"/>
    <col min="5377" max="5377" width="44.7109375" style="3" customWidth="1"/>
    <col min="5378" max="5388" width="9.7109375" style="3" customWidth="1"/>
    <col min="5389" max="5389" width="10.42578125" style="3" bestFit="1" customWidth="1"/>
    <col min="5390" max="5632" width="9.140625" style="3"/>
    <col min="5633" max="5633" width="44.7109375" style="3" customWidth="1"/>
    <col min="5634" max="5644" width="9.7109375" style="3" customWidth="1"/>
    <col min="5645" max="5645" width="10.42578125" style="3" bestFit="1" customWidth="1"/>
    <col min="5646" max="5888" width="9.140625" style="3"/>
    <col min="5889" max="5889" width="44.7109375" style="3" customWidth="1"/>
    <col min="5890" max="5900" width="9.7109375" style="3" customWidth="1"/>
    <col min="5901" max="5901" width="10.42578125" style="3" bestFit="1" customWidth="1"/>
    <col min="5902" max="6144" width="9.140625" style="3"/>
    <col min="6145" max="6145" width="44.7109375" style="3" customWidth="1"/>
    <col min="6146" max="6156" width="9.7109375" style="3" customWidth="1"/>
    <col min="6157" max="6157" width="10.42578125" style="3" bestFit="1" customWidth="1"/>
    <col min="6158" max="6400" width="9.140625" style="3"/>
    <col min="6401" max="6401" width="44.7109375" style="3" customWidth="1"/>
    <col min="6402" max="6412" width="9.7109375" style="3" customWidth="1"/>
    <col min="6413" max="6413" width="10.42578125" style="3" bestFit="1" customWidth="1"/>
    <col min="6414" max="6656" width="9.140625" style="3"/>
    <col min="6657" max="6657" width="44.7109375" style="3" customWidth="1"/>
    <col min="6658" max="6668" width="9.7109375" style="3" customWidth="1"/>
    <col min="6669" max="6669" width="10.42578125" style="3" bestFit="1" customWidth="1"/>
    <col min="6670" max="6912" width="9.140625" style="3"/>
    <col min="6913" max="6913" width="44.7109375" style="3" customWidth="1"/>
    <col min="6914" max="6924" width="9.7109375" style="3" customWidth="1"/>
    <col min="6925" max="6925" width="10.42578125" style="3" bestFit="1" customWidth="1"/>
    <col min="6926" max="7168" width="9.140625" style="3"/>
    <col min="7169" max="7169" width="44.7109375" style="3" customWidth="1"/>
    <col min="7170" max="7180" width="9.7109375" style="3" customWidth="1"/>
    <col min="7181" max="7181" width="10.42578125" style="3" bestFit="1" customWidth="1"/>
    <col min="7182" max="7424" width="9.140625" style="3"/>
    <col min="7425" max="7425" width="44.7109375" style="3" customWidth="1"/>
    <col min="7426" max="7436" width="9.7109375" style="3" customWidth="1"/>
    <col min="7437" max="7437" width="10.42578125" style="3" bestFit="1" customWidth="1"/>
    <col min="7438" max="7680" width="9.140625" style="3"/>
    <col min="7681" max="7681" width="44.7109375" style="3" customWidth="1"/>
    <col min="7682" max="7692" width="9.7109375" style="3" customWidth="1"/>
    <col min="7693" max="7693" width="10.42578125" style="3" bestFit="1" customWidth="1"/>
    <col min="7694" max="7936" width="9.140625" style="3"/>
    <col min="7937" max="7937" width="44.7109375" style="3" customWidth="1"/>
    <col min="7938" max="7948" width="9.7109375" style="3" customWidth="1"/>
    <col min="7949" max="7949" width="10.42578125" style="3" bestFit="1" customWidth="1"/>
    <col min="7950" max="8192" width="9.140625" style="3"/>
    <col min="8193" max="8193" width="44.7109375" style="3" customWidth="1"/>
    <col min="8194" max="8204" width="9.7109375" style="3" customWidth="1"/>
    <col min="8205" max="8205" width="10.42578125" style="3" bestFit="1" customWidth="1"/>
    <col min="8206" max="8448" width="9.140625" style="3"/>
    <col min="8449" max="8449" width="44.7109375" style="3" customWidth="1"/>
    <col min="8450" max="8460" width="9.7109375" style="3" customWidth="1"/>
    <col min="8461" max="8461" width="10.42578125" style="3" bestFit="1" customWidth="1"/>
    <col min="8462" max="8704" width="9.140625" style="3"/>
    <col min="8705" max="8705" width="44.7109375" style="3" customWidth="1"/>
    <col min="8706" max="8716" width="9.7109375" style="3" customWidth="1"/>
    <col min="8717" max="8717" width="10.42578125" style="3" bestFit="1" customWidth="1"/>
    <col min="8718" max="8960" width="9.140625" style="3"/>
    <col min="8961" max="8961" width="44.7109375" style="3" customWidth="1"/>
    <col min="8962" max="8972" width="9.7109375" style="3" customWidth="1"/>
    <col min="8973" max="8973" width="10.42578125" style="3" bestFit="1" customWidth="1"/>
    <col min="8974" max="9216" width="9.140625" style="3"/>
    <col min="9217" max="9217" width="44.7109375" style="3" customWidth="1"/>
    <col min="9218" max="9228" width="9.7109375" style="3" customWidth="1"/>
    <col min="9229" max="9229" width="10.42578125" style="3" bestFit="1" customWidth="1"/>
    <col min="9230" max="9472" width="9.140625" style="3"/>
    <col min="9473" max="9473" width="44.7109375" style="3" customWidth="1"/>
    <col min="9474" max="9484" width="9.7109375" style="3" customWidth="1"/>
    <col min="9485" max="9485" width="10.42578125" style="3" bestFit="1" customWidth="1"/>
    <col min="9486" max="9728" width="9.140625" style="3"/>
    <col min="9729" max="9729" width="44.7109375" style="3" customWidth="1"/>
    <col min="9730" max="9740" width="9.7109375" style="3" customWidth="1"/>
    <col min="9741" max="9741" width="10.42578125" style="3" bestFit="1" customWidth="1"/>
    <col min="9742" max="9984" width="9.140625" style="3"/>
    <col min="9985" max="9985" width="44.7109375" style="3" customWidth="1"/>
    <col min="9986" max="9996" width="9.7109375" style="3" customWidth="1"/>
    <col min="9997" max="9997" width="10.42578125" style="3" bestFit="1" customWidth="1"/>
    <col min="9998" max="10240" width="9.140625" style="3"/>
    <col min="10241" max="10241" width="44.7109375" style="3" customWidth="1"/>
    <col min="10242" max="10252" width="9.7109375" style="3" customWidth="1"/>
    <col min="10253" max="10253" width="10.42578125" style="3" bestFit="1" customWidth="1"/>
    <col min="10254" max="10496" width="9.140625" style="3"/>
    <col min="10497" max="10497" width="44.7109375" style="3" customWidth="1"/>
    <col min="10498" max="10508" width="9.7109375" style="3" customWidth="1"/>
    <col min="10509" max="10509" width="10.42578125" style="3" bestFit="1" customWidth="1"/>
    <col min="10510" max="10752" width="9.140625" style="3"/>
    <col min="10753" max="10753" width="44.7109375" style="3" customWidth="1"/>
    <col min="10754" max="10764" width="9.7109375" style="3" customWidth="1"/>
    <col min="10765" max="10765" width="10.42578125" style="3" bestFit="1" customWidth="1"/>
    <col min="10766" max="11008" width="9.140625" style="3"/>
    <col min="11009" max="11009" width="44.7109375" style="3" customWidth="1"/>
    <col min="11010" max="11020" width="9.7109375" style="3" customWidth="1"/>
    <col min="11021" max="11021" width="10.42578125" style="3" bestFit="1" customWidth="1"/>
    <col min="11022" max="11264" width="9.140625" style="3"/>
    <col min="11265" max="11265" width="44.7109375" style="3" customWidth="1"/>
    <col min="11266" max="11276" width="9.7109375" style="3" customWidth="1"/>
    <col min="11277" max="11277" width="10.42578125" style="3" bestFit="1" customWidth="1"/>
    <col min="11278" max="11520" width="9.140625" style="3"/>
    <col min="11521" max="11521" width="44.7109375" style="3" customWidth="1"/>
    <col min="11522" max="11532" width="9.7109375" style="3" customWidth="1"/>
    <col min="11533" max="11533" width="10.42578125" style="3" bestFit="1" customWidth="1"/>
    <col min="11534" max="11776" width="9.140625" style="3"/>
    <col min="11777" max="11777" width="44.7109375" style="3" customWidth="1"/>
    <col min="11778" max="11788" width="9.7109375" style="3" customWidth="1"/>
    <col min="11789" max="11789" width="10.42578125" style="3" bestFit="1" customWidth="1"/>
    <col min="11790" max="12032" width="9.140625" style="3"/>
    <col min="12033" max="12033" width="44.7109375" style="3" customWidth="1"/>
    <col min="12034" max="12044" width="9.7109375" style="3" customWidth="1"/>
    <col min="12045" max="12045" width="10.42578125" style="3" bestFit="1" customWidth="1"/>
    <col min="12046" max="12288" width="9.140625" style="3"/>
    <col min="12289" max="12289" width="44.7109375" style="3" customWidth="1"/>
    <col min="12290" max="12300" width="9.7109375" style="3" customWidth="1"/>
    <col min="12301" max="12301" width="10.42578125" style="3" bestFit="1" customWidth="1"/>
    <col min="12302" max="12544" width="9.140625" style="3"/>
    <col min="12545" max="12545" width="44.7109375" style="3" customWidth="1"/>
    <col min="12546" max="12556" width="9.7109375" style="3" customWidth="1"/>
    <col min="12557" max="12557" width="10.42578125" style="3" bestFit="1" customWidth="1"/>
    <col min="12558" max="12800" width="9.140625" style="3"/>
    <col min="12801" max="12801" width="44.7109375" style="3" customWidth="1"/>
    <col min="12802" max="12812" width="9.7109375" style="3" customWidth="1"/>
    <col min="12813" max="12813" width="10.42578125" style="3" bestFit="1" customWidth="1"/>
    <col min="12814" max="13056" width="9.140625" style="3"/>
    <col min="13057" max="13057" width="44.7109375" style="3" customWidth="1"/>
    <col min="13058" max="13068" width="9.7109375" style="3" customWidth="1"/>
    <col min="13069" max="13069" width="10.42578125" style="3" bestFit="1" customWidth="1"/>
    <col min="13070" max="13312" width="9.140625" style="3"/>
    <col min="13313" max="13313" width="44.7109375" style="3" customWidth="1"/>
    <col min="13314" max="13324" width="9.7109375" style="3" customWidth="1"/>
    <col min="13325" max="13325" width="10.42578125" style="3" bestFit="1" customWidth="1"/>
    <col min="13326" max="13568" width="9.140625" style="3"/>
    <col min="13569" max="13569" width="44.7109375" style="3" customWidth="1"/>
    <col min="13570" max="13580" width="9.7109375" style="3" customWidth="1"/>
    <col min="13581" max="13581" width="10.42578125" style="3" bestFit="1" customWidth="1"/>
    <col min="13582" max="13824" width="9.140625" style="3"/>
    <col min="13825" max="13825" width="44.7109375" style="3" customWidth="1"/>
    <col min="13826" max="13836" width="9.7109375" style="3" customWidth="1"/>
    <col min="13837" max="13837" width="10.42578125" style="3" bestFit="1" customWidth="1"/>
    <col min="13838" max="14080" width="9.140625" style="3"/>
    <col min="14081" max="14081" width="44.7109375" style="3" customWidth="1"/>
    <col min="14082" max="14092" width="9.7109375" style="3" customWidth="1"/>
    <col min="14093" max="14093" width="10.42578125" style="3" bestFit="1" customWidth="1"/>
    <col min="14094" max="14336" width="9.140625" style="3"/>
    <col min="14337" max="14337" width="44.7109375" style="3" customWidth="1"/>
    <col min="14338" max="14348" width="9.7109375" style="3" customWidth="1"/>
    <col min="14349" max="14349" width="10.42578125" style="3" bestFit="1" customWidth="1"/>
    <col min="14350" max="14592" width="9.140625" style="3"/>
    <col min="14593" max="14593" width="44.7109375" style="3" customWidth="1"/>
    <col min="14594" max="14604" width="9.7109375" style="3" customWidth="1"/>
    <col min="14605" max="14605" width="10.42578125" style="3" bestFit="1" customWidth="1"/>
    <col min="14606" max="14848" width="9.140625" style="3"/>
    <col min="14849" max="14849" width="44.7109375" style="3" customWidth="1"/>
    <col min="14850" max="14860" width="9.7109375" style="3" customWidth="1"/>
    <col min="14861" max="14861" width="10.42578125" style="3" bestFit="1" customWidth="1"/>
    <col min="14862" max="15104" width="9.140625" style="3"/>
    <col min="15105" max="15105" width="44.7109375" style="3" customWidth="1"/>
    <col min="15106" max="15116" width="9.7109375" style="3" customWidth="1"/>
    <col min="15117" max="15117" width="10.42578125" style="3" bestFit="1" customWidth="1"/>
    <col min="15118" max="15360" width="9.140625" style="3"/>
    <col min="15361" max="15361" width="44.7109375" style="3" customWidth="1"/>
    <col min="15362" max="15372" width="9.7109375" style="3" customWidth="1"/>
    <col min="15373" max="15373" width="10.42578125" style="3" bestFit="1" customWidth="1"/>
    <col min="15374" max="15616" width="9.140625" style="3"/>
    <col min="15617" max="15617" width="44.7109375" style="3" customWidth="1"/>
    <col min="15618" max="15628" width="9.7109375" style="3" customWidth="1"/>
    <col min="15629" max="15629" width="10.42578125" style="3" bestFit="1" customWidth="1"/>
    <col min="15630" max="15872" width="9.140625" style="3"/>
    <col min="15873" max="15873" width="44.7109375" style="3" customWidth="1"/>
    <col min="15874" max="15884" width="9.7109375" style="3" customWidth="1"/>
    <col min="15885" max="15885" width="10.42578125" style="3" bestFit="1" customWidth="1"/>
    <col min="15886" max="16128" width="9.140625" style="3"/>
    <col min="16129" max="16129" width="44.7109375" style="3" customWidth="1"/>
    <col min="16130" max="16140" width="9.7109375" style="3" customWidth="1"/>
    <col min="16141" max="16141" width="10.42578125" style="3" bestFit="1" customWidth="1"/>
    <col min="16142" max="16384" width="9.140625" style="3"/>
  </cols>
  <sheetData>
    <row r="1" spans="1:42" ht="12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42" ht="13.9" customHeight="1">
      <c r="A2" s="129" t="s">
        <v>53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42" ht="13.9" customHeight="1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42" ht="13.9" customHeight="1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1:42" ht="13.9" customHeight="1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</row>
    <row r="6" spans="1:42" ht="13.9" customHeight="1">
      <c r="A6" s="92"/>
    </row>
    <row r="7" spans="1:42" ht="13.9" customHeight="1">
      <c r="A7" s="5" t="s">
        <v>116</v>
      </c>
      <c r="B7" s="93"/>
      <c r="C7" s="93"/>
      <c r="D7" s="93"/>
      <c r="E7" s="93"/>
      <c r="F7" s="93"/>
      <c r="G7" s="93"/>
    </row>
    <row r="8" spans="1:42" ht="8.25" customHeight="1" thickBot="1">
      <c r="A8" s="6"/>
    </row>
    <row r="9" spans="1:42" s="10" customFormat="1" ht="20.45" customHeight="1" thickBot="1">
      <c r="A9" s="94" t="s">
        <v>54</v>
      </c>
      <c r="B9" s="95">
        <v>2008</v>
      </c>
      <c r="C9" s="95">
        <v>2009</v>
      </c>
      <c r="D9" s="95">
        <v>2010</v>
      </c>
      <c r="E9" s="95">
        <v>2011</v>
      </c>
      <c r="F9" s="95">
        <v>2012</v>
      </c>
      <c r="G9" s="95">
        <v>2013</v>
      </c>
      <c r="H9" s="95">
        <v>2014</v>
      </c>
      <c r="I9" s="95">
        <v>2015</v>
      </c>
      <c r="J9" s="95">
        <v>2016</v>
      </c>
      <c r="K9" s="95">
        <v>2017</v>
      </c>
      <c r="L9" s="95">
        <v>2018</v>
      </c>
      <c r="M9" s="95">
        <v>2019</v>
      </c>
    </row>
    <row r="10" spans="1:42" s="14" customFormat="1" ht="12.6" customHeight="1">
      <c r="A10" s="11" t="s">
        <v>55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3"/>
      <c r="M10" s="13"/>
      <c r="N10" s="13"/>
      <c r="O10" s="13"/>
      <c r="P10" s="12"/>
      <c r="Q10" s="12"/>
      <c r="R10" s="12"/>
      <c r="S10" s="13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</row>
    <row r="11" spans="1:42" ht="12.6" customHeight="1">
      <c r="A11" s="6"/>
      <c r="L11" s="17"/>
      <c r="M11" s="17"/>
    </row>
    <row r="12" spans="1:42" ht="12.6" customHeight="1">
      <c r="A12" s="15" t="s">
        <v>56</v>
      </c>
      <c r="B12" s="26">
        <v>840103</v>
      </c>
      <c r="C12" s="26">
        <v>843785</v>
      </c>
      <c r="D12" s="26">
        <v>846187</v>
      </c>
      <c r="E12" s="26">
        <v>876051</v>
      </c>
      <c r="F12" s="26">
        <v>881245</v>
      </c>
      <c r="G12" s="26">
        <v>857841</v>
      </c>
      <c r="H12" s="26">
        <v>887293</v>
      </c>
      <c r="I12" s="26">
        <v>855696</v>
      </c>
      <c r="J12" s="27">
        <v>854275</v>
      </c>
      <c r="K12" s="27">
        <v>853552</v>
      </c>
      <c r="L12" s="27">
        <v>853338</v>
      </c>
      <c r="M12" s="121">
        <v>851663</v>
      </c>
    </row>
    <row r="13" spans="1:42" ht="12.6" customHeight="1">
      <c r="A13" s="21" t="s">
        <v>18</v>
      </c>
      <c r="B13" s="22"/>
      <c r="C13" s="22">
        <f t="shared" ref="C13:M13" si="0">C12/B12*100-100</f>
        <v>0.43827959190718957</v>
      </c>
      <c r="D13" s="22">
        <f t="shared" si="0"/>
        <v>0.28466967296172641</v>
      </c>
      <c r="E13" s="22">
        <f t="shared" si="0"/>
        <v>3.5292435360032783</v>
      </c>
      <c r="F13" s="22">
        <f t="shared" si="0"/>
        <v>0.59288785698549873</v>
      </c>
      <c r="G13" s="22">
        <f t="shared" si="0"/>
        <v>-2.6557881179467699</v>
      </c>
      <c r="H13" s="22">
        <f t="shared" si="0"/>
        <v>3.433270268033354</v>
      </c>
      <c r="I13" s="22">
        <f t="shared" si="0"/>
        <v>-3.5610559307917526</v>
      </c>
      <c r="J13" s="22">
        <f t="shared" si="0"/>
        <v>-0.16606364877246449</v>
      </c>
      <c r="K13" s="22">
        <f t="shared" si="0"/>
        <v>-8.4633168476187848E-2</v>
      </c>
      <c r="L13" s="22">
        <f t="shared" si="0"/>
        <v>-2.5071700376770423E-2</v>
      </c>
      <c r="M13" s="22">
        <f t="shared" si="0"/>
        <v>-0.19628798905006306</v>
      </c>
    </row>
    <row r="14" spans="1:42" ht="8.25" customHeight="1">
      <c r="A14" s="23"/>
      <c r="B14" s="26"/>
      <c r="C14" s="26"/>
      <c r="D14" s="26"/>
      <c r="E14" s="26"/>
      <c r="F14" s="26"/>
      <c r="G14" s="26"/>
      <c r="H14" s="26"/>
      <c r="I14" s="26"/>
      <c r="J14" s="27"/>
      <c r="K14" s="27"/>
      <c r="L14" s="27"/>
      <c r="M14" s="27"/>
    </row>
    <row r="15" spans="1:42" ht="12.6" customHeight="1">
      <c r="A15" s="15" t="s">
        <v>57</v>
      </c>
      <c r="B15" s="26">
        <v>56066</v>
      </c>
      <c r="C15" s="26">
        <v>61322</v>
      </c>
      <c r="D15" s="26">
        <v>65400</v>
      </c>
      <c r="E15" s="26">
        <v>68102</v>
      </c>
      <c r="F15" s="26">
        <v>72284</v>
      </c>
      <c r="G15" s="26">
        <v>79977</v>
      </c>
      <c r="H15" s="26">
        <v>81782</v>
      </c>
      <c r="I15" s="26">
        <v>81650</v>
      </c>
      <c r="J15" s="27">
        <v>82679</v>
      </c>
      <c r="K15" s="27">
        <v>84710</v>
      </c>
      <c r="L15" s="27">
        <v>87037</v>
      </c>
      <c r="M15" s="121">
        <v>88747</v>
      </c>
    </row>
    <row r="16" spans="1:42" ht="12.6" customHeight="1">
      <c r="A16" s="21" t="s">
        <v>18</v>
      </c>
      <c r="B16" s="22"/>
      <c r="C16" s="22">
        <f t="shared" ref="C16:M16" si="1">C15/B15*100-100</f>
        <v>9.3746655727178734</v>
      </c>
      <c r="D16" s="22">
        <f t="shared" si="1"/>
        <v>6.6501418740419354</v>
      </c>
      <c r="E16" s="22">
        <f t="shared" si="1"/>
        <v>4.1314984709480029</v>
      </c>
      <c r="F16" s="22">
        <f t="shared" si="1"/>
        <v>6.1407888167748439</v>
      </c>
      <c r="G16" s="22">
        <f t="shared" si="1"/>
        <v>10.642742515632776</v>
      </c>
      <c r="H16" s="22">
        <f t="shared" si="1"/>
        <v>2.2568988584217919</v>
      </c>
      <c r="I16" s="22">
        <f t="shared" si="1"/>
        <v>-0.16140471008290547</v>
      </c>
      <c r="J16" s="22">
        <f t="shared" si="1"/>
        <v>1.2602571953459858</v>
      </c>
      <c r="K16" s="22">
        <f t="shared" si="1"/>
        <v>2.4564883464966982</v>
      </c>
      <c r="L16" s="22">
        <f t="shared" si="1"/>
        <v>2.7470192421201745</v>
      </c>
      <c r="M16" s="22">
        <f t="shared" si="1"/>
        <v>1.9646816870985759</v>
      </c>
    </row>
    <row r="17" spans="1:14" ht="12.6" customHeight="1">
      <c r="A17" s="38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</row>
    <row r="18" spans="1:14" ht="12.6" customHeight="1">
      <c r="A18" s="11" t="s">
        <v>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3"/>
      <c r="M18" s="13"/>
    </row>
    <row r="19" spans="1:14" ht="12.6" customHeight="1">
      <c r="A19" s="6"/>
      <c r="L19" s="17"/>
      <c r="M19" s="17"/>
    </row>
    <row r="20" spans="1:14" ht="12.6" customHeight="1">
      <c r="A20" s="132" t="s">
        <v>118</v>
      </c>
      <c r="B20" s="26">
        <v>101031</v>
      </c>
      <c r="C20" s="26">
        <v>100219</v>
      </c>
      <c r="D20" s="26">
        <v>100407</v>
      </c>
      <c r="E20" s="26">
        <v>101212</v>
      </c>
      <c r="F20" s="26">
        <v>99257</v>
      </c>
      <c r="G20" s="26">
        <v>98657</v>
      </c>
      <c r="H20" s="26">
        <v>98775</v>
      </c>
      <c r="I20" s="26">
        <v>99063</v>
      </c>
      <c r="J20" s="27">
        <v>99832</v>
      </c>
      <c r="K20" s="27">
        <v>100179</v>
      </c>
      <c r="L20" s="26">
        <v>100333</v>
      </c>
      <c r="M20" s="28">
        <v>100618</v>
      </c>
      <c r="N20" s="96"/>
    </row>
    <row r="21" spans="1:14" ht="12.6" customHeight="1">
      <c r="A21" s="21" t="s">
        <v>18</v>
      </c>
      <c r="B21" s="22" t="s">
        <v>19</v>
      </c>
      <c r="C21" s="22">
        <f>C20/B20*100-100</f>
        <v>-0.80371371163306549</v>
      </c>
      <c r="D21" s="22">
        <f t="shared" ref="D21:I21" si="2">D20/C20*100-100</f>
        <v>0.1875891796964595</v>
      </c>
      <c r="E21" s="22">
        <f t="shared" si="2"/>
        <v>0.80173693069207275</v>
      </c>
      <c r="F21" s="22">
        <f t="shared" si="2"/>
        <v>-1.9315891396277038</v>
      </c>
      <c r="G21" s="22">
        <f t="shared" si="2"/>
        <v>-0.6044913708856825</v>
      </c>
      <c r="H21" s="22">
        <f t="shared" si="2"/>
        <v>0.11960631278064682</v>
      </c>
      <c r="I21" s="22">
        <f t="shared" si="2"/>
        <v>0.29157175398633228</v>
      </c>
      <c r="J21" s="22">
        <f>J20/I20*100-100</f>
        <v>0.7762736844230318</v>
      </c>
      <c r="K21" s="22">
        <f>K20/J20*100-100</f>
        <v>0.34758394102092893</v>
      </c>
      <c r="L21" s="22">
        <f>L20/K20*100-100</f>
        <v>0.15372483254974156</v>
      </c>
      <c r="M21" s="22">
        <f>M20/L20*100-100</f>
        <v>0.28405409984750918</v>
      </c>
      <c r="N21" s="96"/>
    </row>
    <row r="22" spans="1:14" ht="6" customHeight="1">
      <c r="A22" s="23"/>
      <c r="B22" s="26"/>
      <c r="C22" s="26"/>
      <c r="D22" s="26"/>
      <c r="E22" s="26"/>
      <c r="F22" s="26"/>
      <c r="G22" s="26"/>
      <c r="H22" s="26"/>
      <c r="I22" s="26"/>
      <c r="J22" s="27"/>
      <c r="K22" s="27"/>
      <c r="L22" s="28"/>
      <c r="M22" s="28"/>
      <c r="N22" s="96"/>
    </row>
    <row r="23" spans="1:14" ht="12.6" customHeight="1">
      <c r="A23" s="97" t="s">
        <v>9</v>
      </c>
      <c r="B23" s="26">
        <v>80372</v>
      </c>
      <c r="C23" s="26">
        <v>79383</v>
      </c>
      <c r="D23" s="26">
        <v>79190</v>
      </c>
      <c r="E23" s="26">
        <v>79725</v>
      </c>
      <c r="F23" s="26">
        <v>77921</v>
      </c>
      <c r="G23" s="26">
        <v>77157</v>
      </c>
      <c r="H23" s="26">
        <v>76954</v>
      </c>
      <c r="I23" s="26">
        <v>77119</v>
      </c>
      <c r="J23" s="27">
        <v>77615</v>
      </c>
      <c r="K23" s="27">
        <v>77601</v>
      </c>
      <c r="L23" s="26">
        <v>77449</v>
      </c>
      <c r="M23" s="28">
        <v>77514</v>
      </c>
      <c r="N23" s="96"/>
    </row>
    <row r="24" spans="1:14" s="35" customFormat="1" ht="13.5" customHeight="1">
      <c r="A24" s="21"/>
      <c r="B24" s="22" t="s">
        <v>19</v>
      </c>
      <c r="C24" s="22">
        <f t="shared" ref="C24:M24" si="3">C23/B23*100-100</f>
        <v>-1.2305280445926456</v>
      </c>
      <c r="D24" s="22">
        <f t="shared" si="3"/>
        <v>-0.24312510235189677</v>
      </c>
      <c r="E24" s="22">
        <f t="shared" si="3"/>
        <v>0.67559035231721509</v>
      </c>
      <c r="F24" s="22">
        <f t="shared" si="3"/>
        <v>-2.2627783004076463</v>
      </c>
      <c r="G24" s="22">
        <f t="shared" si="3"/>
        <v>-0.98048022997650719</v>
      </c>
      <c r="H24" s="22">
        <f t="shared" si="3"/>
        <v>-0.26309991316406922</v>
      </c>
      <c r="I24" s="22">
        <f t="shared" si="3"/>
        <v>0.2144138056501248</v>
      </c>
      <c r="J24" s="22">
        <f t="shared" si="3"/>
        <v>0.64316186672546394</v>
      </c>
      <c r="K24" s="22">
        <f t="shared" si="3"/>
        <v>-1.8037750434842792E-2</v>
      </c>
      <c r="L24" s="22">
        <f t="shared" si="3"/>
        <v>-0.19587376451333682</v>
      </c>
      <c r="M24" s="22">
        <f t="shared" si="3"/>
        <v>8.392619659389311E-2</v>
      </c>
      <c r="N24" s="98"/>
    </row>
    <row r="25" spans="1:14" s="35" customFormat="1" ht="13.5" customHeight="1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36"/>
      <c r="N25" s="98"/>
    </row>
    <row r="26" spans="1:14" s="35" customFormat="1" ht="12.6" customHeight="1">
      <c r="A26" s="15" t="s">
        <v>120</v>
      </c>
      <c r="B26" s="26">
        <v>91774</v>
      </c>
      <c r="C26" s="26">
        <v>90849</v>
      </c>
      <c r="D26" s="26">
        <v>90596</v>
      </c>
      <c r="E26" s="26">
        <v>90998</v>
      </c>
      <c r="F26" s="26">
        <v>89544</v>
      </c>
      <c r="G26" s="26">
        <v>88865</v>
      </c>
      <c r="H26" s="26">
        <v>88938</v>
      </c>
      <c r="I26" s="26">
        <v>89065</v>
      </c>
      <c r="J26" s="27">
        <v>89537</v>
      </c>
      <c r="K26" s="27">
        <v>89956</v>
      </c>
      <c r="L26" s="26">
        <v>90031</v>
      </c>
      <c r="M26" s="28">
        <v>90074</v>
      </c>
      <c r="N26" s="98"/>
    </row>
    <row r="27" spans="1:14" s="35" customFormat="1" ht="12.6" customHeight="1">
      <c r="A27" s="21" t="s">
        <v>18</v>
      </c>
      <c r="B27" s="22" t="s">
        <v>19</v>
      </c>
      <c r="C27" s="22">
        <f t="shared" ref="C27:M27" si="4">C26/B26*100-100</f>
        <v>-1.0079107372458367</v>
      </c>
      <c r="D27" s="22">
        <f t="shared" si="4"/>
        <v>-0.27848407797553421</v>
      </c>
      <c r="E27" s="22">
        <f t="shared" si="4"/>
        <v>0.44372819992052825</v>
      </c>
      <c r="F27" s="22">
        <f t="shared" si="4"/>
        <v>-1.5978373151058207</v>
      </c>
      <c r="G27" s="22">
        <f t="shared" si="4"/>
        <v>-0.75828642901814192</v>
      </c>
      <c r="H27" s="22">
        <f t="shared" si="4"/>
        <v>8.2147077026959892E-2</v>
      </c>
      <c r="I27" s="22">
        <f t="shared" si="4"/>
        <v>0.14279610515191621</v>
      </c>
      <c r="J27" s="22">
        <f t="shared" si="4"/>
        <v>0.52995003649020589</v>
      </c>
      <c r="K27" s="22">
        <f t="shared" si="4"/>
        <v>0.46796296503121937</v>
      </c>
      <c r="L27" s="22">
        <f t="shared" si="4"/>
        <v>8.337409400152751E-2</v>
      </c>
      <c r="M27" s="22">
        <f t="shared" si="4"/>
        <v>4.7761326654153891E-2</v>
      </c>
      <c r="N27" s="98"/>
    </row>
    <row r="28" spans="1:14" s="35" customFormat="1" ht="6.75" customHeight="1">
      <c r="A28" s="23"/>
      <c r="B28" s="26"/>
      <c r="C28" s="26"/>
      <c r="D28" s="26"/>
      <c r="E28" s="26"/>
      <c r="F28" s="26"/>
      <c r="G28" s="26"/>
      <c r="H28" s="26"/>
      <c r="I28" s="26"/>
      <c r="J28" s="27"/>
      <c r="K28" s="27"/>
      <c r="L28" s="28"/>
      <c r="M28" s="28"/>
      <c r="N28" s="98"/>
    </row>
    <row r="29" spans="1:14" s="35" customFormat="1" ht="12.6" customHeight="1">
      <c r="A29" s="97" t="s">
        <v>9</v>
      </c>
      <c r="B29" s="26">
        <v>72000</v>
      </c>
      <c r="C29" s="26">
        <v>70861</v>
      </c>
      <c r="D29" s="26">
        <v>70229</v>
      </c>
      <c r="E29" s="26">
        <v>70371</v>
      </c>
      <c r="F29" s="26">
        <v>68961</v>
      </c>
      <c r="G29" s="26">
        <v>68078</v>
      </c>
      <c r="H29" s="26">
        <v>67795</v>
      </c>
      <c r="I29" s="26">
        <v>67748</v>
      </c>
      <c r="J29" s="27">
        <v>67899</v>
      </c>
      <c r="K29" s="27">
        <v>67955</v>
      </c>
      <c r="L29" s="26">
        <v>67715</v>
      </c>
      <c r="M29" s="28">
        <v>67557</v>
      </c>
      <c r="N29" s="98"/>
    </row>
    <row r="30" spans="1:14" s="35" customFormat="1" ht="12.6" customHeight="1">
      <c r="A30" s="21" t="s">
        <v>18</v>
      </c>
      <c r="B30" s="22" t="s">
        <v>19</v>
      </c>
      <c r="C30" s="22">
        <f t="shared" ref="C30:M30" si="5">C29/B29*100-100</f>
        <v>-1.5819444444444457</v>
      </c>
      <c r="D30" s="22">
        <f t="shared" si="5"/>
        <v>-0.89188693357418458</v>
      </c>
      <c r="E30" s="22">
        <f t="shared" si="5"/>
        <v>0.20219567415169593</v>
      </c>
      <c r="F30" s="22">
        <f t="shared" si="5"/>
        <v>-2.0036662829858898</v>
      </c>
      <c r="G30" s="22">
        <f t="shared" si="5"/>
        <v>-1.2804338684183847</v>
      </c>
      <c r="H30" s="22">
        <f t="shared" si="5"/>
        <v>-0.41569963864978376</v>
      </c>
      <c r="I30" s="22">
        <f t="shared" si="5"/>
        <v>-6.932664650784659E-2</v>
      </c>
      <c r="J30" s="22">
        <f t="shared" si="5"/>
        <v>0.22288480840761338</v>
      </c>
      <c r="K30" s="22">
        <f t="shared" si="5"/>
        <v>8.2475441464538335E-2</v>
      </c>
      <c r="L30" s="22">
        <f t="shared" si="5"/>
        <v>-0.3531748951511986</v>
      </c>
      <c r="M30" s="22">
        <f t="shared" si="5"/>
        <v>-0.23333087203721448</v>
      </c>
      <c r="N30" s="98"/>
    </row>
    <row r="31" spans="1:14" s="35" customFormat="1" ht="5.25" customHeight="1">
      <c r="A31" s="15"/>
      <c r="B31" s="26"/>
      <c r="C31" s="26"/>
      <c r="D31" s="26"/>
      <c r="E31" s="26"/>
      <c r="F31" s="26"/>
      <c r="G31" s="26"/>
      <c r="H31" s="26"/>
      <c r="I31" s="26"/>
      <c r="J31" s="27"/>
      <c r="K31" s="27"/>
      <c r="L31" s="28"/>
      <c r="M31" s="28"/>
      <c r="N31" s="98"/>
    </row>
    <row r="32" spans="1:14" ht="12.6" customHeight="1">
      <c r="A32" s="15" t="s">
        <v>10</v>
      </c>
      <c r="B32" s="26">
        <f>SUM('[1]Tavola 1. Trim'!B29:E29)</f>
        <v>5288</v>
      </c>
      <c r="C32" s="26">
        <f>SUM('[1]Tavola 1. Trim'!F29:I29)</f>
        <v>4801</v>
      </c>
      <c r="D32" s="26">
        <f>SUM('[1]Tavola 1. Trim'!J29:M29)</f>
        <v>5254</v>
      </c>
      <c r="E32" s="26">
        <f>SUM('[1]Tavola 1. Trim'!N29:Q29)</f>
        <v>4827</v>
      </c>
      <c r="F32" s="26">
        <f>SUM('[1]Tavola 1. Trim'!R29:U29)</f>
        <v>4904</v>
      </c>
      <c r="G32" s="26">
        <f>SUM('[1]Tavola 1. Trim'!V29:Y29)</f>
        <v>4593</v>
      </c>
      <c r="H32" s="26">
        <f>SUM('[1]Tavola 1. Trim'!Z29:AC29)</f>
        <v>4690</v>
      </c>
      <c r="I32" s="26">
        <f>SUM('[1]Tavola 1. Trim'!AD29:AG29)</f>
        <v>4731</v>
      </c>
      <c r="J32" s="26">
        <f>SUM('[1]Tavola 1. Trim'!AH29:AK29)</f>
        <v>4629</v>
      </c>
      <c r="K32" s="26">
        <f>SUM('[1]Tavola 1. Trim'!AL29:AO29)</f>
        <v>4351</v>
      </c>
      <c r="L32" s="26">
        <f>SUM('[1]Tavola 1. Trim'!AP29:AS29)</f>
        <v>4341</v>
      </c>
      <c r="M32" s="28">
        <v>4363</v>
      </c>
      <c r="N32" s="96"/>
    </row>
    <row r="33" spans="1:14" ht="12.6" customHeight="1">
      <c r="A33" s="21" t="s">
        <v>18</v>
      </c>
      <c r="B33" s="22" t="s">
        <v>19</v>
      </c>
      <c r="C33" s="22">
        <f t="shared" ref="C33:M33" si="6">C32/B32*100-100</f>
        <v>-9.2095310136157309</v>
      </c>
      <c r="D33" s="22">
        <f t="shared" si="6"/>
        <v>9.435534263695061</v>
      </c>
      <c r="E33" s="22">
        <f t="shared" si="6"/>
        <v>-8.1271412257327711</v>
      </c>
      <c r="F33" s="22">
        <f t="shared" si="6"/>
        <v>1.5951937020924021</v>
      </c>
      <c r="G33" s="22">
        <f t="shared" si="6"/>
        <v>-6.3417618270799352</v>
      </c>
      <c r="H33" s="22">
        <f t="shared" si="6"/>
        <v>2.1119094273895058</v>
      </c>
      <c r="I33" s="22">
        <f t="shared" si="6"/>
        <v>0.87420042643924489</v>
      </c>
      <c r="J33" s="22">
        <f t="shared" si="6"/>
        <v>-2.1559923906150971</v>
      </c>
      <c r="K33" s="22">
        <f t="shared" si="6"/>
        <v>-6.0056167638798854</v>
      </c>
      <c r="L33" s="22">
        <f t="shared" si="6"/>
        <v>-0.22983222247758306</v>
      </c>
      <c r="M33" s="22">
        <f t="shared" si="6"/>
        <v>0.5067956692006419</v>
      </c>
      <c r="N33" s="96"/>
    </row>
    <row r="34" spans="1:14" ht="8.25" customHeight="1">
      <c r="A34" s="15"/>
      <c r="B34" s="26"/>
      <c r="C34" s="26"/>
      <c r="D34" s="26"/>
      <c r="E34" s="26"/>
      <c r="F34" s="26"/>
      <c r="G34" s="26"/>
      <c r="H34" s="26"/>
      <c r="I34" s="26"/>
      <c r="J34" s="27"/>
      <c r="K34" s="27"/>
      <c r="L34" s="28"/>
      <c r="M34" s="28"/>
      <c r="N34" s="96"/>
    </row>
    <row r="35" spans="1:14" ht="13.9" customHeight="1">
      <c r="A35" s="15" t="s">
        <v>11</v>
      </c>
      <c r="B35" s="26">
        <f>SUM('[1]Tavola 1. Trim'!B33:E33)</f>
        <v>6107</v>
      </c>
      <c r="C35" s="26">
        <f>SUM('[1]Tavola 1. Trim'!F33:I33)</f>
        <v>5849</v>
      </c>
      <c r="D35" s="26">
        <f>SUM('[1]Tavola 1. Trim'!J33:M33)</f>
        <v>5467</v>
      </c>
      <c r="E35" s="26">
        <f>SUM('[1]Tavola 1. Trim'!N33:Q33)</f>
        <v>4344</v>
      </c>
      <c r="F35" s="26">
        <f>SUM('[1]Tavola 1. Trim'!R33:U33)</f>
        <v>6767</v>
      </c>
      <c r="G35" s="26">
        <f>SUM('[1]Tavola 1. Trim'!V33:Y33)</f>
        <v>5356</v>
      </c>
      <c r="H35" s="26">
        <f>SUM('[1]Tavola 1. Trim'!Z33:AC33)</f>
        <v>4931</v>
      </c>
      <c r="I35" s="26">
        <f>SUM('[1]Tavola 1. Trim'!AD33:AG33)</f>
        <v>4595</v>
      </c>
      <c r="J35" s="27">
        <f>SUM('[1]Tavola 1. Trim'!AH33:AK33)</f>
        <v>4180</v>
      </c>
      <c r="K35" s="27">
        <f>SUM('[1]Tavola 1. Trim'!AL33:AO33)</f>
        <v>4411</v>
      </c>
      <c r="L35" s="26">
        <f>SUM('[1]Tavola 1. Trim'!AP33:AS33)</f>
        <v>4534</v>
      </c>
      <c r="M35" s="28">
        <v>4341</v>
      </c>
      <c r="N35" s="96"/>
    </row>
    <row r="36" spans="1:14" ht="12.6" customHeight="1">
      <c r="A36" s="21" t="s">
        <v>18</v>
      </c>
      <c r="B36" s="22" t="s">
        <v>19</v>
      </c>
      <c r="C36" s="22">
        <f t="shared" ref="C36:M36" si="7">C35/B35*100-100</f>
        <v>-4.2246602259701973</v>
      </c>
      <c r="D36" s="22">
        <f t="shared" si="7"/>
        <v>-6.5310309454607562</v>
      </c>
      <c r="E36" s="22">
        <f t="shared" si="7"/>
        <v>-20.541430400585327</v>
      </c>
      <c r="F36" s="22">
        <f t="shared" si="7"/>
        <v>55.778084714548783</v>
      </c>
      <c r="G36" s="22">
        <f t="shared" si="7"/>
        <v>-20.851189596571601</v>
      </c>
      <c r="H36" s="22">
        <f t="shared" si="7"/>
        <v>-7.9350261389096346</v>
      </c>
      <c r="I36" s="22">
        <f t="shared" si="7"/>
        <v>-6.8140336645710846</v>
      </c>
      <c r="J36" s="22">
        <f t="shared" si="7"/>
        <v>-9.0315560391730116</v>
      </c>
      <c r="K36" s="22">
        <f t="shared" si="7"/>
        <v>5.526315789473685</v>
      </c>
      <c r="L36" s="22">
        <f t="shared" si="7"/>
        <v>2.7884833371117708</v>
      </c>
      <c r="M36" s="22">
        <f t="shared" si="7"/>
        <v>-4.2567269519188358</v>
      </c>
      <c r="N36" s="96"/>
    </row>
    <row r="37" spans="1:14" ht="12.6" customHeight="1">
      <c r="A37" s="21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36"/>
      <c r="N37" s="96"/>
    </row>
    <row r="38" spans="1:14" ht="12.6" customHeight="1">
      <c r="A38" s="97" t="s">
        <v>12</v>
      </c>
      <c r="B38" s="22"/>
      <c r="C38" s="26">
        <f>SUM('[1]Tavola 1. Trim'!F37:I37)</f>
        <v>5436</v>
      </c>
      <c r="D38" s="26">
        <f>SUM('[1]Tavola 1. Trim'!J37:M37)</f>
        <v>4965</v>
      </c>
      <c r="E38" s="26">
        <f>SUM('[1]Tavola 1. Trim'!N37:Q37)</f>
        <v>4311</v>
      </c>
      <c r="F38" s="26">
        <f>SUM('[1]Tavola 1. Trim'!R37:U37)</f>
        <v>6590</v>
      </c>
      <c r="G38" s="26">
        <f>SUM('[1]Tavola 1. Trim'!V37:Y37)</f>
        <v>4887</v>
      </c>
      <c r="H38" s="26">
        <f>SUM('[1]Tavola 1. Trim'!Z37:AC37)</f>
        <v>4913</v>
      </c>
      <c r="I38" s="26">
        <f>SUM('[1]Tavola 1. Trim'!AD37:AG37)</f>
        <v>4476</v>
      </c>
      <c r="J38" s="26">
        <f>SUM('[1]Tavola 1. Trim'!AH37:AK37)</f>
        <v>4176</v>
      </c>
      <c r="K38" s="26">
        <f>SUM('[1]Tavola 1. Trim'!AL37:AO37)</f>
        <v>4157</v>
      </c>
      <c r="L38" s="26">
        <f>SUM('[1]Tavola 1. Trim'!AP37:AS37)</f>
        <v>4452</v>
      </c>
      <c r="M38" s="28">
        <v>4336</v>
      </c>
      <c r="N38" s="96"/>
    </row>
    <row r="39" spans="1:14" ht="12.6" customHeight="1">
      <c r="A39" s="21" t="s">
        <v>18</v>
      </c>
      <c r="B39" s="22"/>
      <c r="C39" s="22" t="s">
        <v>19</v>
      </c>
      <c r="D39" s="22">
        <f>D38/C38*100-100</f>
        <v>-8.6644591611479029</v>
      </c>
      <c r="E39" s="22">
        <f t="shared" ref="E39:M39" si="8">E38/D38*100-100</f>
        <v>-13.17220543806647</v>
      </c>
      <c r="F39" s="22">
        <f t="shared" si="8"/>
        <v>52.864764555787531</v>
      </c>
      <c r="G39" s="22">
        <f t="shared" si="8"/>
        <v>-25.842185128983303</v>
      </c>
      <c r="H39" s="22">
        <f t="shared" si="8"/>
        <v>0.53202373644363377</v>
      </c>
      <c r="I39" s="22">
        <f t="shared" si="8"/>
        <v>-8.8947689802564582</v>
      </c>
      <c r="J39" s="22">
        <f t="shared" si="8"/>
        <v>-6.702412868632706</v>
      </c>
      <c r="K39" s="22">
        <f t="shared" si="8"/>
        <v>-0.45498084291187979</v>
      </c>
      <c r="L39" s="22">
        <f t="shared" si="8"/>
        <v>7.0964637960067449</v>
      </c>
      <c r="M39" s="22">
        <f t="shared" si="8"/>
        <v>-2.6055705300988308</v>
      </c>
      <c r="N39" s="96"/>
    </row>
    <row r="40" spans="1:14" ht="12.6" customHeight="1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36"/>
      <c r="N40" s="96"/>
    </row>
    <row r="41" spans="1:14" ht="6.75" customHeight="1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36"/>
      <c r="N41" s="96"/>
    </row>
    <row r="42" spans="1:14" ht="12.6" customHeight="1">
      <c r="A42" s="15" t="s">
        <v>13</v>
      </c>
      <c r="B42" s="22"/>
      <c r="C42" s="22"/>
      <c r="D42" s="22"/>
      <c r="E42" s="26">
        <v>6483</v>
      </c>
      <c r="F42" s="26">
        <v>6088</v>
      </c>
      <c r="G42" s="26">
        <v>5713</v>
      </c>
      <c r="H42" s="26">
        <v>5597</v>
      </c>
      <c r="I42" s="26">
        <v>5507</v>
      </c>
      <c r="J42" s="26">
        <v>5411</v>
      </c>
      <c r="K42" s="26">
        <v>5191</v>
      </c>
      <c r="L42" s="26">
        <v>5155</v>
      </c>
      <c r="M42" s="28">
        <v>5140</v>
      </c>
      <c r="N42" s="96"/>
    </row>
    <row r="43" spans="1:14" ht="12.6" customHeight="1">
      <c r="A43" s="21" t="s">
        <v>18</v>
      </c>
      <c r="B43" s="22"/>
      <c r="C43" s="22"/>
      <c r="D43" s="22"/>
      <c r="E43" s="22" t="s">
        <v>19</v>
      </c>
      <c r="F43" s="22">
        <f t="shared" ref="F43:M43" si="9">F42/E42*100-100</f>
        <v>-6.0928582446398281</v>
      </c>
      <c r="G43" s="22">
        <f t="shared" si="9"/>
        <v>-6.1596583442838408</v>
      </c>
      <c r="H43" s="22">
        <f t="shared" si="9"/>
        <v>-2.0304568527918718</v>
      </c>
      <c r="I43" s="22">
        <f t="shared" si="9"/>
        <v>-1.6080042880114291</v>
      </c>
      <c r="J43" s="22">
        <f t="shared" si="9"/>
        <v>-1.74323588160523</v>
      </c>
      <c r="K43" s="22">
        <f t="shared" si="9"/>
        <v>-4.0657919053779352</v>
      </c>
      <c r="L43" s="22">
        <f t="shared" si="9"/>
        <v>-0.69350799460605117</v>
      </c>
      <c r="M43" s="22">
        <f t="shared" si="9"/>
        <v>-0.29097963142579886</v>
      </c>
      <c r="N43" s="96"/>
    </row>
    <row r="44" spans="1:14" ht="6.75" customHeight="1">
      <c r="A44" s="2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36"/>
      <c r="N44" s="96"/>
    </row>
    <row r="45" spans="1:14" ht="12.6" customHeight="1">
      <c r="A45" s="15" t="s">
        <v>14</v>
      </c>
      <c r="B45" s="22"/>
      <c r="C45" s="26">
        <v>16171</v>
      </c>
      <c r="D45" s="26">
        <v>16070</v>
      </c>
      <c r="E45" s="26">
        <v>16185</v>
      </c>
      <c r="F45" s="26">
        <v>15957</v>
      </c>
      <c r="G45" s="26">
        <v>15889</v>
      </c>
      <c r="H45" s="26">
        <v>13418</v>
      </c>
      <c r="I45" s="26">
        <v>13470</v>
      </c>
      <c r="J45" s="27">
        <v>13639</v>
      </c>
      <c r="K45" s="27">
        <v>13713</v>
      </c>
      <c r="L45" s="26">
        <v>13735</v>
      </c>
      <c r="M45" s="28">
        <v>13732</v>
      </c>
      <c r="N45" s="96"/>
    </row>
    <row r="46" spans="1:14" ht="12.6" customHeight="1">
      <c r="A46" s="21" t="s">
        <v>18</v>
      </c>
      <c r="B46" s="22"/>
      <c r="C46" s="22" t="s">
        <v>19</v>
      </c>
      <c r="D46" s="22">
        <f>D45/C45*100-100</f>
        <v>-0.62457485622410047</v>
      </c>
      <c r="E46" s="22">
        <f>E45/D45*100-100</f>
        <v>0.71561916614810173</v>
      </c>
      <c r="F46" s="22">
        <f t="shared" ref="F46:M46" si="10">F45/E45*100-100</f>
        <v>-1.4087117701575522</v>
      </c>
      <c r="G46" s="22">
        <f t="shared" si="10"/>
        <v>-0.4261452654007627</v>
      </c>
      <c r="H46" s="22">
        <f t="shared" si="10"/>
        <v>-15.551639499024489</v>
      </c>
      <c r="I46" s="22">
        <f t="shared" si="10"/>
        <v>0.38753912654642875</v>
      </c>
      <c r="J46" s="22">
        <f t="shared" si="10"/>
        <v>1.2546399406087687</v>
      </c>
      <c r="K46" s="22">
        <f t="shared" si="10"/>
        <v>0.54256177139086503</v>
      </c>
      <c r="L46" s="22">
        <f t="shared" si="10"/>
        <v>0.1604317071392245</v>
      </c>
      <c r="M46" s="22">
        <f t="shared" si="10"/>
        <v>-2.1842009464862144E-2</v>
      </c>
      <c r="N46" s="96"/>
    </row>
    <row r="47" spans="1:14" ht="6.75" customHeight="1">
      <c r="A47" s="21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36"/>
      <c r="N47" s="96"/>
    </row>
    <row r="48" spans="1:14" ht="12.6" customHeight="1">
      <c r="A48" s="15" t="s">
        <v>15</v>
      </c>
      <c r="B48" s="22"/>
      <c r="C48" s="22"/>
      <c r="D48" s="22"/>
      <c r="E48" s="26">
        <v>5536</v>
      </c>
      <c r="F48" s="26">
        <v>6501</v>
      </c>
      <c r="G48" s="26">
        <v>6109</v>
      </c>
      <c r="H48" s="26">
        <v>6425</v>
      </c>
      <c r="I48" s="26">
        <v>6769</v>
      </c>
      <c r="J48" s="26">
        <v>7161</v>
      </c>
      <c r="K48" s="26">
        <v>7514</v>
      </c>
      <c r="L48" s="26">
        <v>7757</v>
      </c>
      <c r="M48" s="28">
        <v>8047</v>
      </c>
      <c r="N48" s="96"/>
    </row>
    <row r="49" spans="1:14" ht="12.6" customHeight="1">
      <c r="A49" s="21" t="s">
        <v>18</v>
      </c>
      <c r="B49" s="22"/>
      <c r="C49" s="22"/>
      <c r="D49" s="22"/>
      <c r="E49" s="22" t="s">
        <v>19</v>
      </c>
      <c r="F49" s="22">
        <f t="shared" ref="F49:M49" si="11">F48/E48*100-100</f>
        <v>17.431358381502889</v>
      </c>
      <c r="G49" s="22">
        <f t="shared" si="11"/>
        <v>-6.029841562836495</v>
      </c>
      <c r="H49" s="22">
        <f t="shared" si="11"/>
        <v>5.1726960222622438</v>
      </c>
      <c r="I49" s="22">
        <f t="shared" si="11"/>
        <v>5.3540856031128357</v>
      </c>
      <c r="J49" s="22">
        <f t="shared" si="11"/>
        <v>5.7911065149948371</v>
      </c>
      <c r="K49" s="22">
        <f t="shared" si="11"/>
        <v>4.9294791230275052</v>
      </c>
      <c r="L49" s="22">
        <f t="shared" si="11"/>
        <v>3.2339632685653612</v>
      </c>
      <c r="M49" s="22">
        <f t="shared" si="11"/>
        <v>3.7385587211551012</v>
      </c>
      <c r="N49" s="96"/>
    </row>
    <row r="50" spans="1:14" ht="6.75" customHeight="1">
      <c r="A50" s="15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36"/>
      <c r="N50" s="96"/>
    </row>
    <row r="51" spans="1:14" ht="12.6" customHeight="1">
      <c r="A51" s="15" t="s">
        <v>16</v>
      </c>
      <c r="B51" s="26">
        <v>21864</v>
      </c>
      <c r="C51" s="26">
        <v>21248</v>
      </c>
      <c r="D51" s="26">
        <v>20935</v>
      </c>
      <c r="E51" s="26">
        <v>20718</v>
      </c>
      <c r="F51" s="26">
        <v>20293</v>
      </c>
      <c r="G51" s="26">
        <v>19823</v>
      </c>
      <c r="H51" s="26">
        <v>19496</v>
      </c>
      <c r="I51" s="26">
        <v>19243</v>
      </c>
      <c r="J51" s="26">
        <v>19076</v>
      </c>
      <c r="K51" s="26">
        <v>19009</v>
      </c>
      <c r="L51" s="26">
        <v>18722</v>
      </c>
      <c r="M51" s="28">
        <v>18542</v>
      </c>
      <c r="N51" s="96"/>
    </row>
    <row r="52" spans="1:14" ht="12.6" customHeight="1">
      <c r="A52" s="21" t="s">
        <v>18</v>
      </c>
      <c r="B52" s="22" t="s">
        <v>19</v>
      </c>
      <c r="C52" s="22">
        <f t="shared" ref="C52:M52" si="12">C51/B51*100-100</f>
        <v>-2.8174167581412348</v>
      </c>
      <c r="D52" s="22">
        <f t="shared" si="12"/>
        <v>-1.4730798192771175</v>
      </c>
      <c r="E52" s="22">
        <f t="shared" si="12"/>
        <v>-1.0365416766181141</v>
      </c>
      <c r="F52" s="22">
        <f t="shared" si="12"/>
        <v>-2.0513563085239923</v>
      </c>
      <c r="G52" s="22">
        <f t="shared" si="12"/>
        <v>-2.3160695806435712</v>
      </c>
      <c r="H52" s="22">
        <f t="shared" si="12"/>
        <v>-1.6495989507138091</v>
      </c>
      <c r="I52" s="22">
        <f t="shared" si="12"/>
        <v>-1.2977020927369693</v>
      </c>
      <c r="J52" s="22">
        <f t="shared" si="12"/>
        <v>-0.86784804864106491</v>
      </c>
      <c r="K52" s="22">
        <f t="shared" si="12"/>
        <v>-0.35122667225833482</v>
      </c>
      <c r="L52" s="22">
        <f t="shared" si="12"/>
        <v>-1.5098111420905838</v>
      </c>
      <c r="M52" s="22">
        <f t="shared" si="12"/>
        <v>-0.96143574404443655</v>
      </c>
      <c r="N52" s="96"/>
    </row>
    <row r="53" spans="1:14" ht="6.75" customHeight="1">
      <c r="A53" s="21"/>
      <c r="B53" s="24"/>
      <c r="C53" s="24"/>
      <c r="D53" s="24"/>
      <c r="E53" s="24"/>
      <c r="F53" s="24"/>
      <c r="G53" s="24"/>
      <c r="H53" s="24"/>
      <c r="I53" s="23"/>
      <c r="J53" s="23"/>
      <c r="K53" s="23"/>
      <c r="L53" s="23"/>
      <c r="M53" s="29"/>
      <c r="N53" s="96"/>
    </row>
    <row r="54" spans="1:14" ht="12.6" customHeight="1">
      <c r="A54" s="15" t="s">
        <v>17</v>
      </c>
      <c r="B54" s="23"/>
      <c r="C54" s="23"/>
      <c r="D54" s="23"/>
      <c r="E54" s="23"/>
      <c r="F54" s="23">
        <f>SUM('[1]Tavola 1. Trim'!R57:U57)</f>
        <v>215</v>
      </c>
      <c r="G54" s="23">
        <f>SUM('[1]Tavola 1. Trim'!V57:Y57)</f>
        <v>199</v>
      </c>
      <c r="H54" s="23">
        <f>SUM('[1]Tavola 1. Trim'!Z57:AC57)</f>
        <v>237</v>
      </c>
      <c r="I54" s="23">
        <f>SUM('[1]Tavola 1. Trim'!AD57:AG57)</f>
        <v>255</v>
      </c>
      <c r="J54" s="23">
        <f>SUM('[1]Tavola 1. Trim'!AH57:AK57)</f>
        <v>188</v>
      </c>
      <c r="K54" s="23">
        <f>SUM('[1]Tavola 1. Trim'!AL57:AO57)</f>
        <v>191</v>
      </c>
      <c r="L54" s="99">
        <f>SUM('[1]Tavola 1. Trim'!AP57:AS57)</f>
        <v>144</v>
      </c>
      <c r="M54" s="100">
        <v>161</v>
      </c>
      <c r="N54" s="96"/>
    </row>
    <row r="55" spans="1:14" ht="12.6" customHeight="1">
      <c r="A55" s="21" t="s">
        <v>18</v>
      </c>
      <c r="B55" s="22"/>
      <c r="C55" s="22"/>
      <c r="D55" s="22"/>
      <c r="E55" s="22"/>
      <c r="F55" s="22" t="s">
        <v>19</v>
      </c>
      <c r="G55" s="22">
        <f t="shared" ref="G55:M55" si="13">G54/F54*100-100</f>
        <v>-7.4418604651162781</v>
      </c>
      <c r="H55" s="22">
        <f t="shared" si="13"/>
        <v>19.095477386934661</v>
      </c>
      <c r="I55" s="22">
        <f t="shared" si="13"/>
        <v>7.5949367088607573</v>
      </c>
      <c r="J55" s="22">
        <f t="shared" si="13"/>
        <v>-26.274509803921561</v>
      </c>
      <c r="K55" s="22">
        <f t="shared" si="13"/>
        <v>1.5957446808510696</v>
      </c>
      <c r="L55" s="22">
        <f t="shared" si="13"/>
        <v>-24.607329842931932</v>
      </c>
      <c r="M55" s="22">
        <f t="shared" si="13"/>
        <v>11.805555555555557</v>
      </c>
      <c r="N55" s="96"/>
    </row>
    <row r="56" spans="1:14" ht="12.6" customHeight="1">
      <c r="A56" s="21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9"/>
      <c r="N56" s="96"/>
    </row>
    <row r="57" spans="1:14" ht="12.6" customHeight="1">
      <c r="A57" s="15" t="s">
        <v>20</v>
      </c>
      <c r="B57" s="26"/>
      <c r="C57" s="26"/>
      <c r="D57" s="26"/>
      <c r="E57" s="26"/>
      <c r="F57" s="26">
        <f>SUM('[1]Tavola 1. Trim'!R60:U60)</f>
        <v>1382</v>
      </c>
      <c r="G57" s="26">
        <f>SUM('[1]Tavola 1. Trim'!V60:Y60)</f>
        <v>1535</v>
      </c>
      <c r="H57" s="26">
        <f>SUM('[1]Tavola 1. Trim'!Z60:AC60)</f>
        <v>1434</v>
      </c>
      <c r="I57" s="26">
        <f>SUM('[1]Tavola 1. Trim'!AD60:AG60)</f>
        <v>1276</v>
      </c>
      <c r="J57" s="26">
        <f>SUM('[1]Tavola 1. Trim'!AH60:AK60)</f>
        <v>1171</v>
      </c>
      <c r="K57" s="26">
        <f>SUM('[1]Tavola 1. Trim'!AL60:AO60)</f>
        <v>1171</v>
      </c>
      <c r="L57" s="26">
        <f>SUM('[1]Tavola 1. Trim'!AP60:AS60)</f>
        <v>1298</v>
      </c>
      <c r="M57" s="28">
        <v>1271</v>
      </c>
      <c r="N57" s="96"/>
    </row>
    <row r="58" spans="1:14" ht="12.6" customHeight="1">
      <c r="A58" s="21" t="s">
        <v>18</v>
      </c>
      <c r="B58" s="22"/>
      <c r="C58" s="22"/>
      <c r="D58" s="22"/>
      <c r="E58" s="22"/>
      <c r="F58" s="22" t="s">
        <v>19</v>
      </c>
      <c r="G58" s="22">
        <f t="shared" ref="G58:M58" si="14">G57/F57*100-100</f>
        <v>11.07091172214183</v>
      </c>
      <c r="H58" s="22">
        <f t="shared" si="14"/>
        <v>-6.5798045602605839</v>
      </c>
      <c r="I58" s="22">
        <f t="shared" si="14"/>
        <v>-11.018131101813111</v>
      </c>
      <c r="J58" s="22">
        <f t="shared" si="14"/>
        <v>-8.2288401253918408</v>
      </c>
      <c r="K58" s="22">
        <f t="shared" si="14"/>
        <v>0</v>
      </c>
      <c r="L58" s="22">
        <f t="shared" si="14"/>
        <v>10.845431255337317</v>
      </c>
      <c r="M58" s="22">
        <f t="shared" si="14"/>
        <v>-2.0801232665639446</v>
      </c>
    </row>
    <row r="59" spans="1:14" ht="12" customHeight="1">
      <c r="A59" s="21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</row>
    <row r="60" spans="1:14" ht="12" customHeight="1">
      <c r="A60" s="15" t="s">
        <v>58</v>
      </c>
      <c r="B60" s="26"/>
      <c r="C60" s="26"/>
      <c r="D60" s="26"/>
      <c r="E60" s="26"/>
      <c r="F60" s="26"/>
      <c r="G60" s="26">
        <v>20</v>
      </c>
      <c r="H60" s="26">
        <v>43</v>
      </c>
      <c r="I60" s="26">
        <v>61</v>
      </c>
      <c r="J60" s="26">
        <v>74</v>
      </c>
      <c r="K60" s="26">
        <v>105</v>
      </c>
      <c r="L60" s="26">
        <v>101</v>
      </c>
      <c r="M60" s="28">
        <v>107</v>
      </c>
    </row>
    <row r="61" spans="1:14" ht="12" customHeight="1">
      <c r="A61" s="21" t="s">
        <v>18</v>
      </c>
      <c r="B61" s="22"/>
      <c r="C61" s="22"/>
      <c r="D61" s="22"/>
      <c r="E61" s="22"/>
      <c r="F61" s="22"/>
      <c r="G61" s="22" t="s">
        <v>19</v>
      </c>
      <c r="H61" s="22">
        <f t="shared" ref="H61:M61" si="15">H60/G60*100-100</f>
        <v>115</v>
      </c>
      <c r="I61" s="22">
        <f t="shared" si="15"/>
        <v>41.860465116279073</v>
      </c>
      <c r="J61" s="22">
        <f t="shared" si="15"/>
        <v>21.311475409836063</v>
      </c>
      <c r="K61" s="22">
        <f t="shared" si="15"/>
        <v>41.891891891891873</v>
      </c>
      <c r="L61" s="22">
        <f t="shared" si="15"/>
        <v>-3.8095238095238102</v>
      </c>
      <c r="M61" s="22">
        <f t="shared" si="15"/>
        <v>5.940594059405953</v>
      </c>
    </row>
    <row r="62" spans="1:14" ht="12" customHeight="1">
      <c r="A62" s="15" t="s">
        <v>59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9"/>
    </row>
    <row r="63" spans="1:14" ht="12" customHeight="1">
      <c r="A63" s="101" t="s">
        <v>60</v>
      </c>
      <c r="B63" s="26"/>
      <c r="C63" s="26"/>
      <c r="D63" s="26"/>
      <c r="E63" s="26"/>
      <c r="F63" s="26"/>
      <c r="G63" s="26">
        <v>34</v>
      </c>
      <c r="H63" s="26">
        <v>63</v>
      </c>
      <c r="I63" s="26">
        <v>99</v>
      </c>
      <c r="J63" s="26">
        <v>127</v>
      </c>
      <c r="K63" s="26">
        <v>175</v>
      </c>
      <c r="L63" s="26">
        <v>209</v>
      </c>
      <c r="M63" s="28">
        <v>201</v>
      </c>
    </row>
    <row r="64" spans="1:14" ht="12" customHeight="1">
      <c r="A64" s="21" t="s">
        <v>18</v>
      </c>
      <c r="B64" s="22"/>
      <c r="C64" s="22"/>
      <c r="D64" s="22"/>
      <c r="E64" s="22"/>
      <c r="F64" s="22"/>
      <c r="G64" s="22" t="s">
        <v>19</v>
      </c>
      <c r="H64" s="22">
        <f t="shared" ref="H64:M64" si="16">H63/G63*100-100</f>
        <v>85.29411764705884</v>
      </c>
      <c r="I64" s="22">
        <f t="shared" si="16"/>
        <v>57.142857142857139</v>
      </c>
      <c r="J64" s="22">
        <f t="shared" si="16"/>
        <v>28.282828282828291</v>
      </c>
      <c r="K64" s="22">
        <f t="shared" si="16"/>
        <v>37.795275590551171</v>
      </c>
      <c r="L64" s="22">
        <f t="shared" si="16"/>
        <v>19.428571428571445</v>
      </c>
      <c r="M64" s="22">
        <f t="shared" si="16"/>
        <v>-3.8277511961722439</v>
      </c>
    </row>
    <row r="65" spans="1:13" ht="6" customHeight="1">
      <c r="A65" s="15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8"/>
      <c r="M65" s="28"/>
    </row>
    <row r="66" spans="1:13" ht="12" customHeight="1">
      <c r="A66" s="101" t="s">
        <v>61</v>
      </c>
      <c r="B66" s="26"/>
      <c r="C66" s="26"/>
      <c r="D66" s="26"/>
      <c r="E66" s="26"/>
      <c r="F66" s="26"/>
      <c r="G66" s="26">
        <v>63</v>
      </c>
      <c r="H66" s="26">
        <v>135</v>
      </c>
      <c r="I66" s="26">
        <v>205</v>
      </c>
      <c r="J66" s="26">
        <v>283</v>
      </c>
      <c r="K66" s="26">
        <v>432</v>
      </c>
      <c r="L66" s="26">
        <v>495</v>
      </c>
      <c r="M66" s="28">
        <v>556</v>
      </c>
    </row>
    <row r="67" spans="1:13" ht="12" customHeight="1">
      <c r="A67" s="21" t="s">
        <v>18</v>
      </c>
      <c r="B67" s="39"/>
      <c r="C67" s="39"/>
      <c r="D67" s="39"/>
      <c r="E67" s="39"/>
      <c r="F67" s="39"/>
      <c r="G67" s="39" t="s">
        <v>19</v>
      </c>
      <c r="H67" s="39">
        <f t="shared" ref="H67:M67" si="17">H66/G66*100-100</f>
        <v>114.28571428571428</v>
      </c>
      <c r="I67" s="39">
        <f t="shared" si="17"/>
        <v>51.851851851851848</v>
      </c>
      <c r="J67" s="39">
        <f t="shared" si="17"/>
        <v>38.048780487804862</v>
      </c>
      <c r="K67" s="39">
        <f t="shared" si="17"/>
        <v>52.650176678445234</v>
      </c>
      <c r="L67" s="39">
        <f t="shared" si="17"/>
        <v>14.583333333333329</v>
      </c>
      <c r="M67" s="39">
        <f t="shared" si="17"/>
        <v>12.323232323232318</v>
      </c>
    </row>
    <row r="68" spans="1:13" ht="12.6" customHeight="1">
      <c r="A68" s="38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</row>
    <row r="69" spans="1:13" ht="12.6" customHeight="1">
      <c r="A69" s="11" t="s">
        <v>62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3"/>
      <c r="M69" s="13"/>
    </row>
    <row r="70" spans="1:13" ht="12.6" customHeight="1">
      <c r="A70" s="40"/>
    </row>
    <row r="71" spans="1:13" ht="6" hidden="1" customHeight="1">
      <c r="A71" s="40"/>
      <c r="B71" s="3">
        <f>B72*1000000</f>
        <v>22453400000</v>
      </c>
      <c r="C71" s="3">
        <f t="shared" ref="C71:K71" si="18">C72*1000000</f>
        <v>22270800000.000004</v>
      </c>
      <c r="D71" s="3">
        <f t="shared" si="18"/>
        <v>22569499999.999996</v>
      </c>
      <c r="E71" s="3">
        <f t="shared" si="18"/>
        <v>23052499999.999996</v>
      </c>
      <c r="F71" s="3">
        <f t="shared" si="18"/>
        <v>22323000000</v>
      </c>
      <c r="G71" s="3">
        <f t="shared" si="18"/>
        <v>22509799999.999996</v>
      </c>
      <c r="H71" s="3">
        <f t="shared" si="18"/>
        <v>22779299999.999996</v>
      </c>
      <c r="I71" s="3">
        <f t="shared" si="18"/>
        <v>23308100000</v>
      </c>
      <c r="J71" s="3">
        <f t="shared" si="18"/>
        <v>23883600000</v>
      </c>
      <c r="K71" s="3">
        <f t="shared" si="18"/>
        <v>24552535734.961353</v>
      </c>
    </row>
    <row r="72" spans="1:13" ht="12.6" customHeight="1">
      <c r="A72" s="6" t="s">
        <v>63</v>
      </c>
      <c r="B72" s="7">
        <v>22453.4</v>
      </c>
      <c r="C72" s="7">
        <v>22270.800000000003</v>
      </c>
      <c r="D72" s="7">
        <v>22569.499999999996</v>
      </c>
      <c r="E72" s="7">
        <v>23052.499999999996</v>
      </c>
      <c r="F72" s="7">
        <v>22323</v>
      </c>
      <c r="G72" s="7">
        <v>22509.799999999996</v>
      </c>
      <c r="H72" s="7">
        <v>22779.299999999996</v>
      </c>
      <c r="I72" s="7">
        <v>23308.1</v>
      </c>
      <c r="J72" s="7">
        <v>23883.599999999999</v>
      </c>
      <c r="K72" s="7">
        <v>24552.535734961355</v>
      </c>
      <c r="L72" s="7">
        <v>25008.279840457417</v>
      </c>
      <c r="M72" s="7"/>
    </row>
    <row r="73" spans="1:13" ht="12.6" customHeight="1">
      <c r="A73" s="38" t="s">
        <v>18</v>
      </c>
      <c r="B73" s="39" t="s">
        <v>19</v>
      </c>
      <c r="C73" s="39">
        <f t="shared" ref="C73:L73" si="19">C72/B72*100-100</f>
        <v>-0.81323986567734607</v>
      </c>
      <c r="D73" s="39">
        <f t="shared" si="19"/>
        <v>1.3412180972394196</v>
      </c>
      <c r="E73" s="39">
        <f t="shared" si="19"/>
        <v>2.1400562706307227</v>
      </c>
      <c r="F73" s="39">
        <f t="shared" si="19"/>
        <v>-3.1645157791996326</v>
      </c>
      <c r="G73" s="39">
        <f t="shared" si="19"/>
        <v>0.83680508892172156</v>
      </c>
      <c r="H73" s="39">
        <f t="shared" si="19"/>
        <v>1.1972563061422221</v>
      </c>
      <c r="I73" s="39">
        <f t="shared" si="19"/>
        <v>2.3214058377562168</v>
      </c>
      <c r="J73" s="39">
        <f t="shared" si="19"/>
        <v>2.4690987253358259</v>
      </c>
      <c r="K73" s="39">
        <f t="shared" si="19"/>
        <v>2.8008161875151103</v>
      </c>
      <c r="L73" s="39">
        <f t="shared" si="19"/>
        <v>1.8561997441555889</v>
      </c>
      <c r="M73" s="39"/>
    </row>
    <row r="74" spans="1:13" ht="6" customHeight="1">
      <c r="A74" s="38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</row>
    <row r="75" spans="1:13" ht="12.6" customHeight="1">
      <c r="A75" s="6" t="s">
        <v>64</v>
      </c>
      <c r="B75" s="7">
        <v>26717.378000000001</v>
      </c>
      <c r="C75" s="7">
        <v>26303.120999999999</v>
      </c>
      <c r="D75" s="7">
        <v>26536.528999999999</v>
      </c>
      <c r="E75" s="7">
        <v>27015.719000000001</v>
      </c>
      <c r="F75" s="7">
        <v>26093.295999999998</v>
      </c>
      <c r="G75" s="7">
        <v>26259.516</v>
      </c>
      <c r="H75" s="7">
        <v>26549.326000000001</v>
      </c>
      <c r="I75" s="7">
        <v>27200.597000000002</v>
      </c>
      <c r="J75" s="7">
        <v>27934.085999999999</v>
      </c>
      <c r="K75" s="7">
        <v>28752.954175055616</v>
      </c>
      <c r="L75" s="7">
        <v>29317.652223074987</v>
      </c>
      <c r="M75" s="7"/>
    </row>
    <row r="76" spans="1:13" ht="12.6" customHeight="1">
      <c r="A76" s="38" t="s">
        <v>18</v>
      </c>
      <c r="B76" s="39" t="s">
        <v>19</v>
      </c>
      <c r="C76" s="39">
        <f t="shared" ref="C76:L76" si="20">C75/B75*100-100</f>
        <v>-1.5505151740563718</v>
      </c>
      <c r="D76" s="39">
        <f t="shared" si="20"/>
        <v>0.88737758534433908</v>
      </c>
      <c r="E76" s="39">
        <f t="shared" si="20"/>
        <v>1.8057749753180019</v>
      </c>
      <c r="F76" s="39">
        <f t="shared" si="20"/>
        <v>-3.4143936720692238</v>
      </c>
      <c r="G76" s="39">
        <f t="shared" si="20"/>
        <v>0.63702186186060317</v>
      </c>
      <c r="H76" s="39">
        <f t="shared" si="20"/>
        <v>1.1036380106929755</v>
      </c>
      <c r="I76" s="39">
        <f t="shared" si="20"/>
        <v>2.4530603903089627</v>
      </c>
      <c r="J76" s="39">
        <f t="shared" si="20"/>
        <v>2.6965915490751797</v>
      </c>
      <c r="K76" s="39">
        <f t="shared" si="20"/>
        <v>2.9314299922167351</v>
      </c>
      <c r="L76" s="39">
        <f t="shared" si="20"/>
        <v>1.9639653184202928</v>
      </c>
      <c r="M76" s="39"/>
    </row>
    <row r="77" spans="1:13" ht="12.6" customHeight="1">
      <c r="A77" s="38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</row>
    <row r="78" spans="1:13" ht="12.75">
      <c r="A78" s="11" t="s">
        <v>21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3"/>
      <c r="M78" s="13"/>
    </row>
    <row r="79" spans="1:13" ht="12.75">
      <c r="A79" s="40"/>
    </row>
    <row r="80" spans="1:13" ht="12.75" hidden="1">
      <c r="A80" s="40"/>
      <c r="B80" s="3">
        <v>2268762</v>
      </c>
      <c r="C80" s="3">
        <v>7586909</v>
      </c>
      <c r="D80" s="3">
        <v>12358567</v>
      </c>
      <c r="E80" s="3">
        <v>13780246</v>
      </c>
      <c r="F80" s="3">
        <v>18722434</v>
      </c>
      <c r="G80" s="3">
        <v>15760668</v>
      </c>
      <c r="H80" s="3">
        <v>14046258</v>
      </c>
      <c r="I80" s="3">
        <v>9613767</v>
      </c>
      <c r="J80" s="3">
        <v>7856895</v>
      </c>
      <c r="K80" s="3">
        <v>5159639</v>
      </c>
      <c r="L80" s="3">
        <v>3569524</v>
      </c>
    </row>
    <row r="81" spans="1:13" ht="12.75">
      <c r="A81" s="15" t="s">
        <v>22</v>
      </c>
      <c r="B81" s="37">
        <f>B80/1000</f>
        <v>2268.7620000000002</v>
      </c>
      <c r="C81" s="37">
        <f t="shared" ref="C81:L81" si="21">C80/1000</f>
        <v>7586.9089999999997</v>
      </c>
      <c r="D81" s="37">
        <f t="shared" si="21"/>
        <v>12358.566999999999</v>
      </c>
      <c r="E81" s="37">
        <f t="shared" si="21"/>
        <v>13780.245999999999</v>
      </c>
      <c r="F81" s="37">
        <f t="shared" si="21"/>
        <v>18722.434000000001</v>
      </c>
      <c r="G81" s="37">
        <f t="shared" si="21"/>
        <v>15760.668</v>
      </c>
      <c r="H81" s="37">
        <f t="shared" si="21"/>
        <v>14046.258</v>
      </c>
      <c r="I81" s="37">
        <f t="shared" si="21"/>
        <v>9613.7669999999998</v>
      </c>
      <c r="J81" s="37">
        <f t="shared" si="21"/>
        <v>7856.8950000000004</v>
      </c>
      <c r="K81" s="37">
        <f t="shared" si="21"/>
        <v>5159.6390000000001</v>
      </c>
      <c r="L81" s="37">
        <f t="shared" si="21"/>
        <v>3569.5239999999999</v>
      </c>
      <c r="M81" s="102">
        <f>SUM('[1]Tavola 1. Trim'!AT66:AW66)</f>
        <v>3024.1309999999994</v>
      </c>
    </row>
    <row r="82" spans="1:13" ht="12.75">
      <c r="A82" s="21" t="s">
        <v>18</v>
      </c>
      <c r="B82" s="22" t="s">
        <v>19</v>
      </c>
      <c r="C82" s="22">
        <f>C81/B81*100-100</f>
        <v>234.40744335456952</v>
      </c>
      <c r="D82" s="22">
        <f t="shared" ref="D82:M82" si="22">D81/C81*100-100</f>
        <v>62.89330740621773</v>
      </c>
      <c r="E82" s="22">
        <f t="shared" si="22"/>
        <v>11.50359099076779</v>
      </c>
      <c r="F82" s="22">
        <f t="shared" si="22"/>
        <v>35.864294440026697</v>
      </c>
      <c r="G82" s="22">
        <f t="shared" si="22"/>
        <v>-15.819342720075824</v>
      </c>
      <c r="H82" s="22">
        <f t="shared" si="22"/>
        <v>-10.877774977558047</v>
      </c>
      <c r="I82" s="22">
        <f t="shared" si="22"/>
        <v>-31.556383201846359</v>
      </c>
      <c r="J82" s="22">
        <f t="shared" si="22"/>
        <v>-18.274543162945378</v>
      </c>
      <c r="K82" s="22">
        <f t="shared" si="22"/>
        <v>-34.32979567628179</v>
      </c>
      <c r="L82" s="22">
        <f t="shared" si="22"/>
        <v>-30.818338259711581</v>
      </c>
      <c r="M82" s="22">
        <f t="shared" si="22"/>
        <v>-15.279152066213882</v>
      </c>
    </row>
    <row r="83" spans="1:13" ht="9.75" customHeight="1">
      <c r="A83" s="21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</row>
    <row r="84" spans="1:13" ht="12.75">
      <c r="A84" s="15" t="s">
        <v>23</v>
      </c>
      <c r="B84" s="37">
        <v>167810</v>
      </c>
      <c r="C84" s="37">
        <v>140010</v>
      </c>
      <c r="D84" s="37">
        <v>145680</v>
      </c>
      <c r="E84" s="37">
        <v>155710</v>
      </c>
      <c r="F84" s="37">
        <v>152805</v>
      </c>
      <c r="G84" s="37">
        <v>155005</v>
      </c>
      <c r="H84" s="37">
        <v>164970</v>
      </c>
      <c r="I84" s="37">
        <v>180100</v>
      </c>
      <c r="J84" s="37">
        <v>179315</v>
      </c>
      <c r="K84" s="37">
        <v>206035</v>
      </c>
      <c r="L84" s="37">
        <v>203735</v>
      </c>
      <c r="M84" s="102">
        <v>197250</v>
      </c>
    </row>
    <row r="85" spans="1:13" ht="12.75">
      <c r="A85" s="21" t="s">
        <v>18</v>
      </c>
      <c r="B85" s="22" t="s">
        <v>19</v>
      </c>
      <c r="C85" s="22">
        <f>C84/B84*100-100</f>
        <v>-16.566354806030631</v>
      </c>
      <c r="D85" s="22">
        <f t="shared" ref="D85:M85" si="23">D84/C84*100-100</f>
        <v>4.0497107349475101</v>
      </c>
      <c r="E85" s="22">
        <f t="shared" si="23"/>
        <v>6.8849533223503556</v>
      </c>
      <c r="F85" s="22">
        <f t="shared" si="23"/>
        <v>-1.8656476783764759</v>
      </c>
      <c r="G85" s="22">
        <f t="shared" si="23"/>
        <v>1.4397434638918867</v>
      </c>
      <c r="H85" s="22">
        <f t="shared" si="23"/>
        <v>6.4288248766168863</v>
      </c>
      <c r="I85" s="22">
        <f t="shared" si="23"/>
        <v>9.1713644905134402</v>
      </c>
      <c r="J85" s="22">
        <f t="shared" si="23"/>
        <v>-0.43586896168794453</v>
      </c>
      <c r="K85" s="22">
        <f t="shared" si="23"/>
        <v>14.901151604717938</v>
      </c>
      <c r="L85" s="22">
        <f t="shared" si="23"/>
        <v>-1.1163151891668974</v>
      </c>
      <c r="M85" s="22">
        <f t="shared" si="23"/>
        <v>-3.1830564213316279</v>
      </c>
    </row>
    <row r="86" spans="1:13" ht="8.25" customHeight="1">
      <c r="A86" s="21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</row>
    <row r="87" spans="1:13" ht="12.75">
      <c r="A87" s="15" t="s">
        <v>24</v>
      </c>
      <c r="B87" s="37">
        <v>164135</v>
      </c>
      <c r="C87" s="37">
        <v>144895</v>
      </c>
      <c r="D87" s="37">
        <v>146385</v>
      </c>
      <c r="E87" s="37">
        <v>156985</v>
      </c>
      <c r="F87" s="37">
        <v>152890</v>
      </c>
      <c r="G87" s="37">
        <v>156235</v>
      </c>
      <c r="H87" s="37">
        <v>166620</v>
      </c>
      <c r="I87" s="37">
        <v>172965</v>
      </c>
      <c r="J87" s="37">
        <v>174935</v>
      </c>
      <c r="K87" s="37">
        <v>199515</v>
      </c>
      <c r="L87" s="37">
        <v>198875</v>
      </c>
      <c r="M87" s="102">
        <v>193580</v>
      </c>
    </row>
    <row r="88" spans="1:13" ht="12.75">
      <c r="A88" s="21" t="s">
        <v>18</v>
      </c>
      <c r="B88" s="22" t="s">
        <v>19</v>
      </c>
      <c r="C88" s="22">
        <f>C87/B87*100-100</f>
        <v>-11.722058061961192</v>
      </c>
      <c r="D88" s="22">
        <f t="shared" ref="D88:M88" si="24">D87/C87*100-100</f>
        <v>1.0283308602781318</v>
      </c>
      <c r="E88" s="22">
        <f t="shared" si="24"/>
        <v>7.2411790825562861</v>
      </c>
      <c r="F88" s="22">
        <f t="shared" si="24"/>
        <v>-2.6085294773385925</v>
      </c>
      <c r="G88" s="22">
        <f t="shared" si="24"/>
        <v>2.187847472038726</v>
      </c>
      <c r="H88" s="22">
        <f t="shared" si="24"/>
        <v>6.6470381156591003</v>
      </c>
      <c r="I88" s="22">
        <f t="shared" si="24"/>
        <v>3.8080662585523868</v>
      </c>
      <c r="J88" s="22">
        <f t="shared" si="24"/>
        <v>1.1389587488798441</v>
      </c>
      <c r="K88" s="22">
        <f t="shared" si="24"/>
        <v>14.050933203761403</v>
      </c>
      <c r="L88" s="22">
        <f t="shared" si="24"/>
        <v>-0.32077788637445792</v>
      </c>
      <c r="M88" s="22">
        <f t="shared" si="24"/>
        <v>-2.6624764299182857</v>
      </c>
    </row>
    <row r="89" spans="1:13" ht="7.5" customHeight="1">
      <c r="A89" s="21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</row>
    <row r="90" spans="1:13" ht="12.75">
      <c r="A90" s="15" t="s">
        <v>25</v>
      </c>
      <c r="B90" s="37">
        <f>B84-B87</f>
        <v>3675</v>
      </c>
      <c r="C90" s="37">
        <f t="shared" ref="C90:L90" si="25">C84-C87</f>
        <v>-4885</v>
      </c>
      <c r="D90" s="37">
        <f t="shared" si="25"/>
        <v>-705</v>
      </c>
      <c r="E90" s="37">
        <f t="shared" si="25"/>
        <v>-1275</v>
      </c>
      <c r="F90" s="37">
        <f t="shared" si="25"/>
        <v>-85</v>
      </c>
      <c r="G90" s="37">
        <f t="shared" si="25"/>
        <v>-1230</v>
      </c>
      <c r="H90" s="37">
        <f t="shared" si="25"/>
        <v>-1650</v>
      </c>
      <c r="I90" s="37">
        <f t="shared" si="25"/>
        <v>7135</v>
      </c>
      <c r="J90" s="37">
        <f t="shared" si="25"/>
        <v>4380</v>
      </c>
      <c r="K90" s="37">
        <f t="shared" si="25"/>
        <v>6520</v>
      </c>
      <c r="L90" s="37">
        <f t="shared" si="25"/>
        <v>4860</v>
      </c>
      <c r="M90" s="102">
        <f>M84-M87</f>
        <v>3670</v>
      </c>
    </row>
    <row r="91" spans="1:13" ht="12.75">
      <c r="A91" s="21" t="s">
        <v>18</v>
      </c>
      <c r="B91" s="22" t="s">
        <v>19</v>
      </c>
      <c r="C91" s="42">
        <f>C90-B90</f>
        <v>-8560</v>
      </c>
      <c r="D91" s="42">
        <f t="shared" ref="D91:M91" si="26">D90-C90</f>
        <v>4180</v>
      </c>
      <c r="E91" s="42">
        <f t="shared" si="26"/>
        <v>-570</v>
      </c>
      <c r="F91" s="42">
        <f t="shared" si="26"/>
        <v>1190</v>
      </c>
      <c r="G91" s="42">
        <f t="shared" si="26"/>
        <v>-1145</v>
      </c>
      <c r="H91" s="42">
        <f t="shared" si="26"/>
        <v>-420</v>
      </c>
      <c r="I91" s="42">
        <f t="shared" si="26"/>
        <v>8785</v>
      </c>
      <c r="J91" s="42">
        <f t="shared" si="26"/>
        <v>-2755</v>
      </c>
      <c r="K91" s="42">
        <f t="shared" si="26"/>
        <v>2140</v>
      </c>
      <c r="L91" s="42">
        <f t="shared" si="26"/>
        <v>-1660</v>
      </c>
      <c r="M91" s="42">
        <f t="shared" si="26"/>
        <v>-1190</v>
      </c>
    </row>
    <row r="92" spans="1:13" ht="6" customHeight="1">
      <c r="A92" s="21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</row>
    <row r="93" spans="1:13" s="23" customFormat="1" ht="12.75">
      <c r="A93" s="15" t="s">
        <v>65</v>
      </c>
      <c r="B93" s="37">
        <v>353.82100000000003</v>
      </c>
      <c r="C93" s="37">
        <v>346.26900000000001</v>
      </c>
      <c r="D93" s="37">
        <v>346.82900000000001</v>
      </c>
      <c r="E93" s="37">
        <v>348.52300000000002</v>
      </c>
      <c r="F93" s="37">
        <v>345.77199999999999</v>
      </c>
      <c r="G93" s="37">
        <v>329.50599999999997</v>
      </c>
      <c r="H93" s="37">
        <v>338.839</v>
      </c>
      <c r="I93" s="37">
        <v>346.74799999999999</v>
      </c>
      <c r="J93" s="37">
        <v>353.96199999999999</v>
      </c>
      <c r="K93" s="37">
        <v>373.411</v>
      </c>
      <c r="L93" s="37">
        <v>354.64800000000002</v>
      </c>
      <c r="M93" s="102">
        <v>366</v>
      </c>
    </row>
    <row r="94" spans="1:13" ht="12" customHeight="1">
      <c r="A94" s="21" t="s">
        <v>18</v>
      </c>
      <c r="B94" s="22" t="s">
        <v>19</v>
      </c>
      <c r="C94" s="22">
        <f t="shared" ref="C94:M94" si="27">C93/B93*100-100</f>
        <v>-2.1344125984608127</v>
      </c>
      <c r="D94" s="22">
        <f t="shared" si="27"/>
        <v>0.16172397760124113</v>
      </c>
      <c r="E94" s="22">
        <f t="shared" si="27"/>
        <v>0.48842513169313406</v>
      </c>
      <c r="F94" s="22">
        <f t="shared" si="27"/>
        <v>-0.78933097672178576</v>
      </c>
      <c r="G94" s="22">
        <f t="shared" si="27"/>
        <v>-4.7042559837118176</v>
      </c>
      <c r="H94" s="22">
        <f t="shared" si="27"/>
        <v>2.8324218678870778</v>
      </c>
      <c r="I94" s="22">
        <f t="shared" si="27"/>
        <v>2.334146895723336</v>
      </c>
      <c r="J94" s="22">
        <f t="shared" si="27"/>
        <v>2.0804734273881991</v>
      </c>
      <c r="K94" s="22">
        <f t="shared" si="27"/>
        <v>5.4946576186144256</v>
      </c>
      <c r="L94" s="22">
        <f t="shared" si="27"/>
        <v>-5.024758242258514</v>
      </c>
      <c r="M94" s="22">
        <f t="shared" si="27"/>
        <v>3.200920349191307</v>
      </c>
    </row>
    <row r="95" spans="1:13" ht="9" customHeight="1">
      <c r="A95" s="21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</row>
    <row r="96" spans="1:13" ht="12" customHeight="1">
      <c r="A96" s="15" t="s">
        <v>66</v>
      </c>
      <c r="B96" s="103">
        <v>65.7</v>
      </c>
      <c r="C96" s="103">
        <v>65.5</v>
      </c>
      <c r="D96" s="103">
        <v>66.3</v>
      </c>
      <c r="E96" s="103">
        <v>65.8</v>
      </c>
      <c r="F96" s="103">
        <v>67.900000000000006</v>
      </c>
      <c r="G96" s="103">
        <v>65.2</v>
      </c>
      <c r="H96" s="103">
        <v>67.400000000000006</v>
      </c>
      <c r="I96" s="103">
        <v>67.400000000000006</v>
      </c>
      <c r="J96" s="103">
        <v>69</v>
      </c>
      <c r="K96" s="103">
        <v>70.900000000000006</v>
      </c>
      <c r="L96" s="103">
        <v>68.945109000000002</v>
      </c>
      <c r="M96" s="104">
        <v>71.099999999999994</v>
      </c>
    </row>
    <row r="97" spans="1:13" ht="12" customHeight="1">
      <c r="A97" s="21" t="s">
        <v>18</v>
      </c>
      <c r="B97" s="22" t="s">
        <v>19</v>
      </c>
      <c r="C97" s="22">
        <f t="shared" ref="C97:M97" si="28">C96/B96*100-100</f>
        <v>-0.30441400304414401</v>
      </c>
      <c r="D97" s="22">
        <f t="shared" si="28"/>
        <v>1.221374045801511</v>
      </c>
      <c r="E97" s="22">
        <f t="shared" si="28"/>
        <v>-0.7541478129713397</v>
      </c>
      <c r="F97" s="22">
        <f t="shared" si="28"/>
        <v>3.1914893617021534</v>
      </c>
      <c r="G97" s="22">
        <f t="shared" si="28"/>
        <v>-3.9764359351988361</v>
      </c>
      <c r="H97" s="22">
        <f t="shared" si="28"/>
        <v>3.3742331288343621</v>
      </c>
      <c r="I97" s="22">
        <f t="shared" si="28"/>
        <v>0</v>
      </c>
      <c r="J97" s="22">
        <f t="shared" si="28"/>
        <v>2.3738872403560833</v>
      </c>
      <c r="K97" s="22">
        <f t="shared" si="28"/>
        <v>2.7536231884057969</v>
      </c>
      <c r="L97" s="22">
        <f t="shared" si="28"/>
        <v>-2.7572510578279434</v>
      </c>
      <c r="M97" s="22">
        <f t="shared" si="28"/>
        <v>3.1255168513838925</v>
      </c>
    </row>
    <row r="98" spans="1:13" ht="6.75" customHeight="1">
      <c r="A98" s="21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</row>
    <row r="99" spans="1:13" ht="12" customHeight="1">
      <c r="A99" s="15" t="s">
        <v>67</v>
      </c>
      <c r="B99" s="103">
        <v>63.4</v>
      </c>
      <c r="C99" s="103">
        <v>61.9</v>
      </c>
      <c r="D99" s="103">
        <v>62</v>
      </c>
      <c r="E99" s="103">
        <v>62.2</v>
      </c>
      <c r="F99" s="103">
        <v>62</v>
      </c>
      <c r="G99" s="103">
        <v>59.3</v>
      </c>
      <c r="H99" s="103">
        <v>60.9</v>
      </c>
      <c r="I99" s="103">
        <v>62.5</v>
      </c>
      <c r="J99" s="103">
        <v>64.099999999999994</v>
      </c>
      <c r="K99" s="103">
        <v>67.400000000000006</v>
      </c>
      <c r="L99" s="103">
        <v>64.429169999999999</v>
      </c>
      <c r="M99" s="104">
        <v>66.7</v>
      </c>
    </row>
    <row r="100" spans="1:13" ht="12" customHeight="1">
      <c r="A100" s="21" t="s">
        <v>18</v>
      </c>
      <c r="B100" s="22" t="s">
        <v>19</v>
      </c>
      <c r="C100" s="22">
        <f t="shared" ref="C100:M100" si="29">C99/B99*100-100</f>
        <v>-2.3659305993690793</v>
      </c>
      <c r="D100" s="22">
        <f t="shared" si="29"/>
        <v>0.16155088852988797</v>
      </c>
      <c r="E100" s="22">
        <f t="shared" si="29"/>
        <v>0.32258064516128115</v>
      </c>
      <c r="F100" s="22">
        <f t="shared" si="29"/>
        <v>-0.32154340836014228</v>
      </c>
      <c r="G100" s="22">
        <f t="shared" si="29"/>
        <v>-4.3548387096774235</v>
      </c>
      <c r="H100" s="22">
        <f>H99/G99*100-100</f>
        <v>2.6981450252951049</v>
      </c>
      <c r="I100" s="22">
        <f t="shared" si="29"/>
        <v>2.6272577996715825</v>
      </c>
      <c r="J100" s="22">
        <f t="shared" si="29"/>
        <v>2.5599999999999881</v>
      </c>
      <c r="K100" s="22">
        <f t="shared" si="29"/>
        <v>5.1482059282371466</v>
      </c>
      <c r="L100" s="22">
        <f t="shared" si="29"/>
        <v>-4.4077596439169184</v>
      </c>
      <c r="M100" s="22">
        <f t="shared" si="29"/>
        <v>3.5245371001985575</v>
      </c>
    </row>
    <row r="101" spans="1:13" ht="9" customHeight="1">
      <c r="A101" s="21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</row>
    <row r="102" spans="1:13" ht="12" customHeight="1">
      <c r="A102" s="15" t="s">
        <v>68</v>
      </c>
      <c r="B102" s="103">
        <v>3.5</v>
      </c>
      <c r="C102" s="103">
        <v>5.5</v>
      </c>
      <c r="D102" s="103">
        <v>6.5</v>
      </c>
      <c r="E102" s="103">
        <v>5.3</v>
      </c>
      <c r="F102" s="103">
        <v>8.6</v>
      </c>
      <c r="G102" s="103">
        <v>8.9</v>
      </c>
      <c r="H102" s="103">
        <v>9.4</v>
      </c>
      <c r="I102" s="103">
        <v>7.1</v>
      </c>
      <c r="J102" s="103">
        <v>7</v>
      </c>
      <c r="K102" s="103">
        <v>4.8</v>
      </c>
      <c r="L102" s="103">
        <v>6.4035979999999997</v>
      </c>
      <c r="M102" s="104">
        <v>6.1</v>
      </c>
    </row>
    <row r="103" spans="1:13" ht="12" customHeight="1">
      <c r="A103" s="21" t="s">
        <v>18</v>
      </c>
      <c r="B103" s="22" t="s">
        <v>19</v>
      </c>
      <c r="C103" s="22">
        <f t="shared" ref="C103:M103" si="30">C102/B102*100-100</f>
        <v>57.142857142857139</v>
      </c>
      <c r="D103" s="22">
        <f t="shared" si="30"/>
        <v>18.181818181818187</v>
      </c>
      <c r="E103" s="22">
        <f t="shared" si="30"/>
        <v>-18.461538461538467</v>
      </c>
      <c r="F103" s="22">
        <f t="shared" si="30"/>
        <v>62.264150943396231</v>
      </c>
      <c r="G103" s="22">
        <f t="shared" si="30"/>
        <v>3.4883720930232585</v>
      </c>
      <c r="H103" s="22">
        <f t="shared" si="30"/>
        <v>5.6179775280898809</v>
      </c>
      <c r="I103" s="22">
        <f t="shared" si="30"/>
        <v>-24.468085106382986</v>
      </c>
      <c r="J103" s="22">
        <f t="shared" si="30"/>
        <v>-1.4084507042253449</v>
      </c>
      <c r="K103" s="22">
        <f t="shared" si="30"/>
        <v>-31.428571428571431</v>
      </c>
      <c r="L103" s="22">
        <f t="shared" si="30"/>
        <v>33.408291666666656</v>
      </c>
      <c r="M103" s="22">
        <f t="shared" si="30"/>
        <v>-4.741053389047849</v>
      </c>
    </row>
    <row r="104" spans="1:13" ht="7.5" customHeight="1">
      <c r="A104" s="21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</row>
    <row r="105" spans="1:13" ht="12" customHeight="1">
      <c r="A105" s="15" t="s">
        <v>69</v>
      </c>
      <c r="B105" s="22">
        <v>8.1999999999999993</v>
      </c>
      <c r="C105" s="103">
        <v>13.2</v>
      </c>
      <c r="D105" s="103">
        <v>18.3</v>
      </c>
      <c r="E105" s="103">
        <v>15.6</v>
      </c>
      <c r="F105" s="103">
        <v>22.1</v>
      </c>
      <c r="G105" s="103">
        <v>27.1</v>
      </c>
      <c r="H105" s="103">
        <v>23.4</v>
      </c>
      <c r="I105" s="103">
        <v>17.3</v>
      </c>
      <c r="J105" s="103">
        <v>18.100000000000001</v>
      </c>
      <c r="K105" s="103">
        <v>8.1</v>
      </c>
      <c r="L105" s="103">
        <v>12.618290999999999</v>
      </c>
      <c r="M105" s="104">
        <v>15.5</v>
      </c>
    </row>
    <row r="106" spans="1:13" ht="12" customHeight="1">
      <c r="A106" s="21" t="s">
        <v>18</v>
      </c>
      <c r="B106" s="22" t="s">
        <v>19</v>
      </c>
      <c r="C106" s="22">
        <f>C105/B105*100-100</f>
        <v>60.975609756097583</v>
      </c>
      <c r="D106" s="22">
        <f>D105/C105*100-100</f>
        <v>38.636363636363654</v>
      </c>
      <c r="E106" s="22">
        <f>E105/D105*100-100</f>
        <v>-14.754098360655746</v>
      </c>
      <c r="F106" s="22">
        <f t="shared" ref="F106:M106" si="31">F105/E105*100-100</f>
        <v>41.666666666666686</v>
      </c>
      <c r="G106" s="22">
        <f t="shared" si="31"/>
        <v>22.624434389140276</v>
      </c>
      <c r="H106" s="22">
        <f t="shared" si="31"/>
        <v>-13.653136531365334</v>
      </c>
      <c r="I106" s="22">
        <f t="shared" si="31"/>
        <v>-26.068376068376068</v>
      </c>
      <c r="J106" s="22">
        <f t="shared" si="31"/>
        <v>4.6242774566473912</v>
      </c>
      <c r="K106" s="22">
        <f t="shared" si="31"/>
        <v>-55.248618784530393</v>
      </c>
      <c r="L106" s="22">
        <f t="shared" si="31"/>
        <v>55.781370370370354</v>
      </c>
      <c r="M106" s="22">
        <f t="shared" si="31"/>
        <v>22.837553833557962</v>
      </c>
    </row>
    <row r="107" spans="1:13" ht="6.75" customHeight="1">
      <c r="A107" s="21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</row>
    <row r="108" spans="1:13" ht="12" customHeight="1">
      <c r="A108" s="15" t="s">
        <v>70</v>
      </c>
      <c r="B108" s="22">
        <v>34.299999999999997</v>
      </c>
      <c r="C108" s="103">
        <v>34.5</v>
      </c>
      <c r="D108" s="103">
        <v>33.700000000000003</v>
      </c>
      <c r="E108" s="103">
        <v>34.200000000000003</v>
      </c>
      <c r="F108" s="103">
        <v>32.1</v>
      </c>
      <c r="G108" s="103">
        <v>34.799999999999997</v>
      </c>
      <c r="H108" s="103">
        <v>32.6</v>
      </c>
      <c r="I108" s="103">
        <v>32.6</v>
      </c>
      <c r="J108" s="103">
        <v>31</v>
      </c>
      <c r="K108" s="103">
        <v>29.1</v>
      </c>
      <c r="L108" s="103">
        <v>31.054891000000001</v>
      </c>
      <c r="M108" s="104">
        <v>28.9</v>
      </c>
    </row>
    <row r="109" spans="1:13" ht="12" customHeight="1">
      <c r="A109" s="21" t="s">
        <v>18</v>
      </c>
      <c r="B109" s="22" t="s">
        <v>19</v>
      </c>
      <c r="C109" s="22">
        <f t="shared" ref="C109:M109" si="32">C108/B108*100-100</f>
        <v>0.58309037900873761</v>
      </c>
      <c r="D109" s="22">
        <f t="shared" si="32"/>
        <v>-2.318840579710141</v>
      </c>
      <c r="E109" s="22">
        <f t="shared" si="32"/>
        <v>1.4836795252225414</v>
      </c>
      <c r="F109" s="22">
        <f t="shared" si="32"/>
        <v>-6.1403508771929864</v>
      </c>
      <c r="G109" s="22">
        <f t="shared" si="32"/>
        <v>8.4112149532710134</v>
      </c>
      <c r="H109" s="22">
        <f t="shared" si="32"/>
        <v>-6.3218390804597533</v>
      </c>
      <c r="I109" s="22">
        <f t="shared" si="32"/>
        <v>0</v>
      </c>
      <c r="J109" s="22">
        <f t="shared" si="32"/>
        <v>-4.9079754601226995</v>
      </c>
      <c r="K109" s="22">
        <f t="shared" si="32"/>
        <v>-6.1290322580645125</v>
      </c>
      <c r="L109" s="22">
        <f t="shared" si="32"/>
        <v>6.7178384879725144</v>
      </c>
      <c r="M109" s="22">
        <f t="shared" si="32"/>
        <v>-6.9389746046766021</v>
      </c>
    </row>
    <row r="110" spans="1:13" ht="12.6" customHeight="1">
      <c r="A110" s="6"/>
      <c r="B110" s="44"/>
      <c r="C110" s="44"/>
      <c r="D110" s="44"/>
      <c r="E110" s="44"/>
      <c r="F110" s="45"/>
    </row>
    <row r="111" spans="1:13" ht="12.75">
      <c r="A111" s="11" t="s">
        <v>26</v>
      </c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3"/>
      <c r="M111" s="13"/>
    </row>
    <row r="112" spans="1:13" ht="12" customHeight="1">
      <c r="A112" s="38"/>
    </row>
    <row r="113" spans="1:13" ht="6" hidden="1" customHeight="1">
      <c r="A113" s="38"/>
      <c r="B113" s="49">
        <v>4559906734</v>
      </c>
      <c r="C113" s="49">
        <v>3302090543</v>
      </c>
      <c r="D113" s="49">
        <v>3813831205</v>
      </c>
      <c r="E113" s="49">
        <v>3825118837</v>
      </c>
      <c r="F113" s="49">
        <v>4024025837</v>
      </c>
      <c r="G113" s="49">
        <v>4098521608</v>
      </c>
      <c r="H113" s="49">
        <v>4160156934</v>
      </c>
      <c r="I113" s="49">
        <v>4391316709</v>
      </c>
      <c r="J113" s="49">
        <v>4595349889</v>
      </c>
      <c r="K113" s="49">
        <v>4717806727</v>
      </c>
      <c r="L113" s="49">
        <v>5061327080</v>
      </c>
      <c r="M113" s="49">
        <v>4862387292</v>
      </c>
    </row>
    <row r="114" spans="1:13" ht="12.6" customHeight="1">
      <c r="A114" s="15" t="s">
        <v>27</v>
      </c>
      <c r="B114" s="26">
        <f>B113/1000000</f>
        <v>4559.9067340000001</v>
      </c>
      <c r="C114" s="26">
        <f t="shared" ref="C114:K114" si="33">C113/1000000</f>
        <v>3302.0905429999998</v>
      </c>
      <c r="D114" s="26">
        <f t="shared" si="33"/>
        <v>3813.831205</v>
      </c>
      <c r="E114" s="26">
        <f t="shared" si="33"/>
        <v>3825.118837</v>
      </c>
      <c r="F114" s="26">
        <f t="shared" si="33"/>
        <v>4024.0258370000001</v>
      </c>
      <c r="G114" s="26">
        <f t="shared" si="33"/>
        <v>4098.521608</v>
      </c>
      <c r="H114" s="26">
        <f t="shared" si="33"/>
        <v>4160.1569339999996</v>
      </c>
      <c r="I114" s="26">
        <f t="shared" si="33"/>
        <v>4391.3167089999997</v>
      </c>
      <c r="J114" s="26">
        <f t="shared" si="33"/>
        <v>4595.3498890000001</v>
      </c>
      <c r="K114" s="26">
        <f t="shared" si="33"/>
        <v>4717.8067270000001</v>
      </c>
      <c r="L114" s="26">
        <f>L113/1000000</f>
        <v>5061.32708</v>
      </c>
      <c r="M114" s="28">
        <f>M113/1000000</f>
        <v>4862.3872920000003</v>
      </c>
    </row>
    <row r="115" spans="1:13" ht="12.6" customHeight="1">
      <c r="A115" s="21" t="s">
        <v>18</v>
      </c>
      <c r="B115" s="22" t="s">
        <v>19</v>
      </c>
      <c r="C115" s="22">
        <f>C114/B114*100-100</f>
        <v>-27.584252581776596</v>
      </c>
      <c r="D115" s="22">
        <f t="shared" ref="D115:M115" si="34">D114/C114*100-100</f>
        <v>15.49747517023188</v>
      </c>
      <c r="E115" s="22">
        <f t="shared" si="34"/>
        <v>0.29596569416081309</v>
      </c>
      <c r="F115" s="22">
        <f t="shared" si="34"/>
        <v>5.2000214496865453</v>
      </c>
      <c r="G115" s="22">
        <f t="shared" si="34"/>
        <v>1.8512746691392579</v>
      </c>
      <c r="H115" s="22">
        <f t="shared" si="34"/>
        <v>1.50384289495247</v>
      </c>
      <c r="I115" s="22">
        <f t="shared" si="34"/>
        <v>5.5565157436918895</v>
      </c>
      <c r="J115" s="22">
        <f t="shared" si="34"/>
        <v>4.6462870596838144</v>
      </c>
      <c r="K115" s="22">
        <f t="shared" si="34"/>
        <v>2.6647990024247719</v>
      </c>
      <c r="L115" s="22">
        <f t="shared" si="34"/>
        <v>7.2813570558970468</v>
      </c>
      <c r="M115" s="22">
        <f t="shared" si="34"/>
        <v>-3.9305854937950357</v>
      </c>
    </row>
    <row r="116" spans="1:13" ht="12.6" customHeight="1">
      <c r="A116" s="21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</row>
    <row r="117" spans="1:13" ht="6" hidden="1" customHeight="1">
      <c r="A117" s="21"/>
      <c r="B117" s="53">
        <v>5408563177</v>
      </c>
      <c r="C117" s="53">
        <v>4340758445</v>
      </c>
      <c r="D117" s="53">
        <v>5049862729</v>
      </c>
      <c r="E117" s="53">
        <v>4836047105</v>
      </c>
      <c r="F117" s="53">
        <v>5789673375</v>
      </c>
      <c r="G117" s="53">
        <v>5244572767</v>
      </c>
      <c r="H117" s="53">
        <v>4607846276</v>
      </c>
      <c r="I117" s="53">
        <v>4922072796</v>
      </c>
      <c r="J117" s="53">
        <v>5077419646</v>
      </c>
      <c r="K117" s="53">
        <v>5695182932</v>
      </c>
      <c r="L117" s="53">
        <v>5917716820</v>
      </c>
      <c r="M117" s="53">
        <v>5385962631</v>
      </c>
    </row>
    <row r="118" spans="1:13" ht="12.6" customHeight="1">
      <c r="A118" s="15" t="s">
        <v>28</v>
      </c>
      <c r="B118" s="26">
        <f>B117/1000000</f>
        <v>5408.563177</v>
      </c>
      <c r="C118" s="26">
        <f t="shared" ref="C118:K118" si="35">C117/1000000</f>
        <v>4340.7584450000004</v>
      </c>
      <c r="D118" s="26">
        <f t="shared" si="35"/>
        <v>5049.8627290000004</v>
      </c>
      <c r="E118" s="26">
        <f t="shared" si="35"/>
        <v>4836.0471049999996</v>
      </c>
      <c r="F118" s="26">
        <f t="shared" si="35"/>
        <v>5789.6733750000003</v>
      </c>
      <c r="G118" s="26">
        <f t="shared" si="35"/>
        <v>5244.5727669999997</v>
      </c>
      <c r="H118" s="26">
        <f t="shared" si="35"/>
        <v>4607.8462760000002</v>
      </c>
      <c r="I118" s="26">
        <f t="shared" si="35"/>
        <v>4922.0727960000004</v>
      </c>
      <c r="J118" s="26">
        <f t="shared" si="35"/>
        <v>5077.4196460000003</v>
      </c>
      <c r="K118" s="26">
        <f t="shared" si="35"/>
        <v>5695.1829319999997</v>
      </c>
      <c r="L118" s="26">
        <f>L117/1000000</f>
        <v>5917.7168199999996</v>
      </c>
      <c r="M118" s="28">
        <f>M117/1000000</f>
        <v>5385.9626310000003</v>
      </c>
    </row>
    <row r="119" spans="1:13" ht="12.6" customHeight="1">
      <c r="A119" s="21" t="s">
        <v>18</v>
      </c>
      <c r="B119" s="22" t="s">
        <v>19</v>
      </c>
      <c r="C119" s="22">
        <f>C118/B118*100-100</f>
        <v>-19.742854008636826</v>
      </c>
      <c r="D119" s="22">
        <f t="shared" ref="D119:M119" si="36">D118/C118*100-100</f>
        <v>16.335953566289717</v>
      </c>
      <c r="E119" s="22">
        <f t="shared" si="36"/>
        <v>-4.2340878450440869</v>
      </c>
      <c r="F119" s="22">
        <f t="shared" si="36"/>
        <v>19.719126991423309</v>
      </c>
      <c r="G119" s="22">
        <f t="shared" si="36"/>
        <v>-9.4150493938701771</v>
      </c>
      <c r="H119" s="22">
        <f t="shared" si="36"/>
        <v>-12.14067416523271</v>
      </c>
      <c r="I119" s="22">
        <f t="shared" si="36"/>
        <v>6.8193794058766883</v>
      </c>
      <c r="J119" s="22">
        <f t="shared" si="36"/>
        <v>3.1561266246660438</v>
      </c>
      <c r="K119" s="22">
        <f t="shared" si="36"/>
        <v>12.166874693658116</v>
      </c>
      <c r="L119" s="22">
        <f t="shared" si="36"/>
        <v>3.9074054452163551</v>
      </c>
      <c r="M119" s="22">
        <f t="shared" si="36"/>
        <v>-8.9857998477189511</v>
      </c>
    </row>
    <row r="120" spans="1:13" ht="12.6" customHeight="1">
      <c r="A120" s="54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</row>
    <row r="121" spans="1:13" ht="12.6" customHeight="1">
      <c r="A121" s="15" t="s">
        <v>29</v>
      </c>
      <c r="B121" s="24">
        <f t="shared" ref="B121:K121" si="37">B114-B118</f>
        <v>-848.65644299999985</v>
      </c>
      <c r="C121" s="24">
        <f t="shared" si="37"/>
        <v>-1038.6679020000006</v>
      </c>
      <c r="D121" s="24">
        <f t="shared" si="37"/>
        <v>-1236.0315240000004</v>
      </c>
      <c r="E121" s="24">
        <f t="shared" si="37"/>
        <v>-1010.9282679999997</v>
      </c>
      <c r="F121" s="24">
        <f t="shared" si="37"/>
        <v>-1765.6475380000002</v>
      </c>
      <c r="G121" s="24">
        <f t="shared" si="37"/>
        <v>-1146.0511589999996</v>
      </c>
      <c r="H121" s="24">
        <f t="shared" si="37"/>
        <v>-447.68934200000058</v>
      </c>
      <c r="I121" s="24">
        <f t="shared" si="37"/>
        <v>-530.75608700000066</v>
      </c>
      <c r="J121" s="24">
        <f t="shared" si="37"/>
        <v>-482.06975700000021</v>
      </c>
      <c r="K121" s="24">
        <f t="shared" si="37"/>
        <v>-977.37620499999957</v>
      </c>
      <c r="L121" s="24">
        <f>L114-L118</f>
        <v>-856.38973999999962</v>
      </c>
      <c r="M121" s="105">
        <f>M114-M118</f>
        <v>-523.57533899999999</v>
      </c>
    </row>
    <row r="122" spans="1:13" ht="12.6" customHeight="1">
      <c r="A122" s="21" t="s">
        <v>71</v>
      </c>
      <c r="B122" s="42" t="s">
        <v>19</v>
      </c>
      <c r="C122" s="42">
        <f t="shared" ref="C122:M122" si="38">C121-B121</f>
        <v>-190.01145900000074</v>
      </c>
      <c r="D122" s="42">
        <f t="shared" si="38"/>
        <v>-197.36362199999985</v>
      </c>
      <c r="E122" s="42">
        <f t="shared" si="38"/>
        <v>225.10325600000078</v>
      </c>
      <c r="F122" s="42">
        <f t="shared" si="38"/>
        <v>-754.71927000000051</v>
      </c>
      <c r="G122" s="42">
        <f t="shared" si="38"/>
        <v>619.59637900000052</v>
      </c>
      <c r="H122" s="42">
        <f t="shared" si="38"/>
        <v>698.36181699999906</v>
      </c>
      <c r="I122" s="42">
        <f t="shared" si="38"/>
        <v>-83.066745000000083</v>
      </c>
      <c r="J122" s="42">
        <f t="shared" si="38"/>
        <v>48.686330000000453</v>
      </c>
      <c r="K122" s="42">
        <f t="shared" si="38"/>
        <v>-495.30644799999936</v>
      </c>
      <c r="L122" s="42">
        <f t="shared" si="38"/>
        <v>120.98646499999995</v>
      </c>
      <c r="M122" s="42">
        <f t="shared" si="38"/>
        <v>332.81440099999963</v>
      </c>
    </row>
    <row r="123" spans="1:13" ht="12.6" customHeight="1">
      <c r="A123" s="38"/>
      <c r="B123" s="43"/>
      <c r="C123" s="43"/>
      <c r="D123" s="43"/>
      <c r="E123" s="43"/>
      <c r="F123" s="43"/>
      <c r="G123" s="43"/>
      <c r="H123" s="43"/>
      <c r="I123" s="43"/>
      <c r="J123" s="43"/>
      <c r="K123" s="43"/>
    </row>
    <row r="124" spans="1:13" ht="12.75">
      <c r="A124" s="11" t="s">
        <v>32</v>
      </c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3"/>
      <c r="M124" s="13"/>
    </row>
    <row r="125" spans="1:13" ht="12.75">
      <c r="A125" s="40"/>
    </row>
    <row r="126" spans="1:13" ht="12.75">
      <c r="A126" s="15" t="s">
        <v>33</v>
      </c>
      <c r="B126" s="24"/>
      <c r="C126" s="24"/>
      <c r="D126" s="24"/>
      <c r="E126" s="26">
        <v>9805.86</v>
      </c>
      <c r="F126" s="26">
        <v>7403.92</v>
      </c>
      <c r="G126" s="26">
        <v>6760.02</v>
      </c>
      <c r="H126" s="26">
        <v>6915.36</v>
      </c>
      <c r="I126" s="26">
        <v>8233.41</v>
      </c>
      <c r="J126" s="26">
        <v>10472.69</v>
      </c>
      <c r="K126" s="26">
        <v>10608.78</v>
      </c>
      <c r="L126" s="26">
        <v>11607.09</v>
      </c>
      <c r="M126" s="28">
        <v>11912.19</v>
      </c>
    </row>
    <row r="127" spans="1:13" ht="12.75">
      <c r="A127" s="38" t="s">
        <v>18</v>
      </c>
      <c r="B127" s="39"/>
      <c r="C127" s="39"/>
      <c r="D127" s="39"/>
      <c r="E127" s="39" t="s">
        <v>72</v>
      </c>
      <c r="F127" s="39">
        <f t="shared" ref="F127:M127" si="39">F126/E126*100-100</f>
        <v>-24.494944859502382</v>
      </c>
      <c r="G127" s="39">
        <f t="shared" si="39"/>
        <v>-8.6967444272763572</v>
      </c>
      <c r="H127" s="39">
        <f t="shared" si="39"/>
        <v>2.2979221954964544</v>
      </c>
      <c r="I127" s="39">
        <f t="shared" si="39"/>
        <v>19.059745262719517</v>
      </c>
      <c r="J127" s="39">
        <f t="shared" si="39"/>
        <v>27.197479537639936</v>
      </c>
      <c r="K127" s="39">
        <f t="shared" si="39"/>
        <v>1.2994751109791167</v>
      </c>
      <c r="L127" s="39">
        <f t="shared" si="39"/>
        <v>9.4102243613309042</v>
      </c>
      <c r="M127" s="39">
        <f t="shared" si="39"/>
        <v>2.6285658162381793</v>
      </c>
    </row>
    <row r="128" spans="1:13" ht="12.6" customHeight="1">
      <c r="A128" s="38"/>
      <c r="B128" s="39"/>
      <c r="C128" s="39"/>
      <c r="D128" s="39"/>
      <c r="E128" s="39"/>
      <c r="F128" s="39"/>
      <c r="G128" s="39"/>
    </row>
    <row r="129" spans="1:13" ht="12.75">
      <c r="A129" s="11" t="s">
        <v>34</v>
      </c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3"/>
      <c r="M129" s="13"/>
    </row>
    <row r="130" spans="1:13" ht="12" customHeight="1">
      <c r="A130" s="38"/>
      <c r="B130" s="58"/>
      <c r="C130" s="68"/>
      <c r="D130" s="68"/>
      <c r="E130" s="68"/>
      <c r="F130" s="68"/>
      <c r="G130" s="23"/>
      <c r="H130" s="23"/>
      <c r="I130" s="23"/>
      <c r="J130" s="23"/>
      <c r="K130" s="23"/>
      <c r="L130" s="23"/>
      <c r="M130" s="23"/>
    </row>
    <row r="131" spans="1:13" ht="12" customHeight="1">
      <c r="A131" s="106" t="s">
        <v>73</v>
      </c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</row>
    <row r="132" spans="1:13" ht="12" customHeight="1">
      <c r="A132" s="107"/>
      <c r="B132" s="58"/>
      <c r="C132" s="68"/>
      <c r="D132" s="68"/>
      <c r="M132" s="96"/>
    </row>
    <row r="133" spans="1:13" ht="12" customHeight="1">
      <c r="A133" s="108" t="s">
        <v>36</v>
      </c>
      <c r="B133" s="68"/>
      <c r="C133" s="68"/>
      <c r="D133" s="68"/>
      <c r="E133" s="68">
        <v>22.581061999999999</v>
      </c>
      <c r="F133" s="68">
        <v>22.237176000000002</v>
      </c>
      <c r="G133" s="68">
        <v>22.176742000000001</v>
      </c>
      <c r="H133" s="68">
        <v>21.853348</v>
      </c>
      <c r="I133" s="68">
        <v>21.814384</v>
      </c>
      <c r="J133" s="68">
        <v>21.203710999999998</v>
      </c>
      <c r="K133" s="68">
        <v>20.316617000000001</v>
      </c>
      <c r="L133" s="68">
        <v>19.757504000000001</v>
      </c>
      <c r="M133" s="69">
        <v>19.014707999999999</v>
      </c>
    </row>
    <row r="134" spans="1:13" ht="12" customHeight="1">
      <c r="A134" s="108"/>
      <c r="B134" s="68"/>
      <c r="C134" s="68"/>
      <c r="D134" s="68"/>
      <c r="E134" s="23"/>
      <c r="F134" s="23"/>
      <c r="G134" s="23"/>
      <c r="H134" s="23"/>
      <c r="I134" s="23"/>
      <c r="J134" s="23"/>
      <c r="K134" s="23"/>
      <c r="L134" s="23"/>
      <c r="M134" s="29"/>
    </row>
    <row r="135" spans="1:13" ht="12" customHeight="1">
      <c r="A135" s="108" t="s">
        <v>37</v>
      </c>
      <c r="B135" s="68"/>
      <c r="C135" s="68"/>
      <c r="D135" s="68"/>
      <c r="E135" s="68">
        <v>13.973024000000001</v>
      </c>
      <c r="F135" s="68">
        <v>14.36617</v>
      </c>
      <c r="G135" s="68">
        <v>14.975194999999999</v>
      </c>
      <c r="H135" s="68">
        <v>15.658620000000001</v>
      </c>
      <c r="I135" s="68">
        <v>16.405989000000002</v>
      </c>
      <c r="J135" s="68">
        <v>17.360357</v>
      </c>
      <c r="K135" s="68">
        <v>18.314029999999999</v>
      </c>
      <c r="L135" s="68">
        <v>18.79467</v>
      </c>
      <c r="M135" s="69">
        <v>19.887146999999999</v>
      </c>
    </row>
    <row r="136" spans="1:13" ht="12" customHeight="1">
      <c r="A136" s="107"/>
      <c r="B136" s="58"/>
      <c r="C136" s="68"/>
      <c r="D136" s="68"/>
      <c r="E136" s="72"/>
      <c r="F136" s="72"/>
      <c r="G136" s="72"/>
      <c r="H136" s="72"/>
      <c r="I136" s="72"/>
      <c r="J136" s="72"/>
      <c r="K136" s="72"/>
      <c r="L136" s="72"/>
      <c r="M136" s="109"/>
    </row>
    <row r="137" spans="1:13" ht="12" customHeight="1">
      <c r="A137" s="106" t="s">
        <v>38</v>
      </c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</row>
    <row r="138" spans="1:13" ht="12.75">
      <c r="A138" s="107"/>
      <c r="B138" s="110"/>
      <c r="C138" s="55"/>
      <c r="D138" s="55"/>
      <c r="E138" s="26"/>
      <c r="F138" s="26"/>
      <c r="G138" s="26"/>
      <c r="H138" s="26"/>
      <c r="I138" s="26"/>
      <c r="J138" s="26"/>
      <c r="K138" s="26"/>
      <c r="L138" s="26"/>
      <c r="M138" s="28"/>
    </row>
    <row r="139" spans="1:13" ht="12.6" customHeight="1">
      <c r="A139" s="108" t="s">
        <v>36</v>
      </c>
      <c r="B139" s="22"/>
      <c r="C139" s="22"/>
      <c r="D139" s="22"/>
      <c r="E139" s="68">
        <v>14.694048</v>
      </c>
      <c r="F139" s="68">
        <v>14.450442000000001</v>
      </c>
      <c r="G139" s="68">
        <v>14.459932999999999</v>
      </c>
      <c r="H139" s="68">
        <v>14.142310999999999</v>
      </c>
      <c r="I139" s="68">
        <v>13.762048</v>
      </c>
      <c r="J139" s="68">
        <v>12.986654</v>
      </c>
      <c r="K139" s="68">
        <v>12.082485999999999</v>
      </c>
      <c r="L139" s="68">
        <v>11.367808999999999</v>
      </c>
      <c r="M139" s="69">
        <v>10.382604000000001</v>
      </c>
    </row>
    <row r="140" spans="1:13" ht="12.6" customHeight="1">
      <c r="A140" s="108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36"/>
    </row>
    <row r="141" spans="1:13" ht="12.6" customHeight="1">
      <c r="A141" s="108" t="s">
        <v>39</v>
      </c>
      <c r="B141" s="68">
        <f>AVERAGE('[1]Tavola 1. Trim'!B118:E118)</f>
        <v>2.6384999999999996</v>
      </c>
      <c r="C141" s="68">
        <f>AVERAGE('[1]Tavola 1. Trim'!F118:I118)</f>
        <v>5.4215</v>
      </c>
      <c r="D141" s="68">
        <f>AVERAGE('[1]Tavola 1. Trim'!J118:M118)</f>
        <v>6.3239999999999998</v>
      </c>
      <c r="E141" s="68">
        <f>AVERAGE('[1]Tavola 1. Trim'!N118:Q118)</f>
        <v>7.2067500000000004</v>
      </c>
      <c r="F141" s="68">
        <f>AVERAGE('[1]Tavola 1. Trim'!R118:U118)</f>
        <v>6.3369999999999997</v>
      </c>
      <c r="G141" s="68">
        <f>AVERAGE('[1]Tavola 1. Trim'!V118:Y118)</f>
        <v>7.1092500000000012</v>
      </c>
      <c r="H141" s="68">
        <f>AVERAGE('[1]Tavola 1. Trim'!Z118:AC118)</f>
        <v>8.4577500000000008</v>
      </c>
      <c r="I141" s="68">
        <f>AVERAGE('[1]Tavola 1. Trim'!AD118:AG118)</f>
        <v>6.3930000000000007</v>
      </c>
      <c r="J141" s="68">
        <f>AVERAGE('[1]Tavola 1. Trim'!AH118:AK118)</f>
        <v>5.0692500000000003</v>
      </c>
      <c r="K141" s="68">
        <f>AVERAGE('[1]Tavola 1. Trim'!AL118:AO118)</f>
        <v>4.2327500000000002</v>
      </c>
      <c r="L141" s="68">
        <f>AVERAGE('[1]Tavola 1. Trim'!AP118:AS118)</f>
        <v>2.6384999999999996</v>
      </c>
      <c r="M141" s="69">
        <v>1.5840000000000001</v>
      </c>
    </row>
    <row r="142" spans="1:13" ht="12.6" customHeight="1">
      <c r="A142" s="111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36"/>
    </row>
    <row r="143" spans="1:13" ht="12.6" customHeight="1">
      <c r="A143" s="106" t="s">
        <v>40</v>
      </c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</row>
    <row r="144" spans="1:13" ht="12.6" customHeight="1">
      <c r="A144" s="107"/>
      <c r="B144" s="110"/>
      <c r="C144" s="55"/>
      <c r="D144" s="55"/>
      <c r="E144" s="26"/>
      <c r="F144" s="26"/>
      <c r="G144" s="26"/>
      <c r="H144" s="26"/>
      <c r="I144" s="26"/>
      <c r="J144" s="26"/>
      <c r="K144" s="26"/>
      <c r="L144" s="26"/>
      <c r="M144" s="28"/>
    </row>
    <row r="145" spans="1:13" ht="12.6" customHeight="1">
      <c r="A145" s="108" t="s">
        <v>36</v>
      </c>
      <c r="B145" s="22"/>
      <c r="C145" s="22"/>
      <c r="D145" s="22"/>
      <c r="E145" s="68">
        <v>7.8870139999999997</v>
      </c>
      <c r="F145" s="68">
        <v>7.786734</v>
      </c>
      <c r="G145" s="68">
        <v>7.7168089999999996</v>
      </c>
      <c r="H145" s="68">
        <v>7.7110370000000001</v>
      </c>
      <c r="I145" s="68">
        <v>8.0523360000000004</v>
      </c>
      <c r="J145" s="68">
        <v>8.2170570000000005</v>
      </c>
      <c r="K145" s="68">
        <v>8.2341309999999996</v>
      </c>
      <c r="L145" s="68">
        <v>8.3896949999999997</v>
      </c>
      <c r="M145" s="69">
        <v>8.632104</v>
      </c>
    </row>
    <row r="146" spans="1:13" ht="12.6" customHeight="1">
      <c r="A146" s="108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9"/>
    </row>
    <row r="147" spans="1:13" ht="12.75">
      <c r="A147" s="108" t="s">
        <v>39</v>
      </c>
      <c r="B147" s="68">
        <f>AVERAGE('[1]Tavola 1. Trim'!B124:E124)</f>
        <v>2.0702499999999997</v>
      </c>
      <c r="C147" s="68">
        <f>AVERAGE('[1]Tavola 1. Trim'!F124:I124)</f>
        <v>2.5667499999999999</v>
      </c>
      <c r="D147" s="68">
        <f>AVERAGE('[1]Tavola 1. Trim'!J124:M124)</f>
        <v>2.58175</v>
      </c>
      <c r="E147" s="68">
        <f>AVERAGE('[1]Tavola 1. Trim'!N124:Q124)</f>
        <v>2.1857500000000001</v>
      </c>
      <c r="F147" s="68">
        <f>AVERAGE('[1]Tavola 1. Trim'!R124:U124)</f>
        <v>2.29725</v>
      </c>
      <c r="G147" s="68">
        <f>AVERAGE('[1]Tavola 1. Trim'!V124:Y124)</f>
        <v>2.69475</v>
      </c>
      <c r="H147" s="68">
        <f>AVERAGE('[1]Tavola 1. Trim'!Z124:AC124)</f>
        <v>2.1372499999999999</v>
      </c>
      <c r="I147" s="68">
        <f>AVERAGE('[1]Tavola 1. Trim'!AD124:AG124)</f>
        <v>2.1114999999999995</v>
      </c>
      <c r="J147" s="68">
        <f>AVERAGE('[1]Tavola 1. Trim'!AH124:AK124)</f>
        <v>2.0235000000000003</v>
      </c>
      <c r="K147" s="68">
        <f>AVERAGE('[1]Tavola 1. Trim'!AL124:AO124)</f>
        <v>1.6825000000000001</v>
      </c>
      <c r="L147" s="68">
        <f>AVERAGE('[1]Tavola 1. Trim'!AP124:AS124)</f>
        <v>1.0500000000000003</v>
      </c>
      <c r="M147" s="69">
        <v>0.72399999999999998</v>
      </c>
    </row>
    <row r="148" spans="1:13" ht="12.6" customHeight="1">
      <c r="A148" s="112"/>
      <c r="B148" s="112"/>
      <c r="C148" s="112"/>
      <c r="D148" s="112"/>
      <c r="E148" s="112"/>
      <c r="F148" s="112"/>
      <c r="G148" s="112"/>
      <c r="H148" s="23"/>
      <c r="I148" s="23"/>
      <c r="J148" s="23"/>
      <c r="K148" s="23"/>
      <c r="L148" s="23"/>
      <c r="M148" s="23"/>
    </row>
    <row r="149" spans="1:13" ht="12.75">
      <c r="A149" s="11" t="s">
        <v>41</v>
      </c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3"/>
      <c r="M149" s="13"/>
    </row>
    <row r="150" spans="1:13" ht="12.6" customHeight="1">
      <c r="A150" s="6"/>
    </row>
    <row r="151" spans="1:13" ht="6" hidden="1" customHeight="1">
      <c r="A151" s="6"/>
      <c r="B151" s="3">
        <v>7279346</v>
      </c>
      <c r="C151" s="3">
        <v>7235628</v>
      </c>
      <c r="D151" s="3">
        <v>8254966</v>
      </c>
      <c r="E151" s="3">
        <v>8207371</v>
      </c>
      <c r="F151" s="3">
        <v>8240596</v>
      </c>
      <c r="G151" s="3">
        <v>8323059</v>
      </c>
      <c r="H151" s="3">
        <v>8323059</v>
      </c>
      <c r="I151" s="3">
        <v>8652195</v>
      </c>
      <c r="J151" s="3">
        <v>8798677</v>
      </c>
      <c r="K151" s="3">
        <v>9500934</v>
      </c>
      <c r="L151" s="3">
        <v>9677150</v>
      </c>
      <c r="M151" s="113">
        <v>9979780</v>
      </c>
    </row>
    <row r="152" spans="1:13" ht="12.6" customHeight="1">
      <c r="A152" s="15" t="s">
        <v>42</v>
      </c>
      <c r="B152" s="26">
        <f>B151/1000</f>
        <v>7279.3459999999995</v>
      </c>
      <c r="C152" s="26">
        <f t="shared" ref="C152:L152" si="40">C151/1000</f>
        <v>7235.6279999999997</v>
      </c>
      <c r="D152" s="26">
        <f t="shared" si="40"/>
        <v>8254.9660000000003</v>
      </c>
      <c r="E152" s="26">
        <f t="shared" si="40"/>
        <v>8207.3709999999992</v>
      </c>
      <c r="F152" s="26">
        <f t="shared" si="40"/>
        <v>8240.5959999999995</v>
      </c>
      <c r="G152" s="26">
        <f t="shared" si="40"/>
        <v>8323.0589999999993</v>
      </c>
      <c r="H152" s="26">
        <f t="shared" si="40"/>
        <v>8323.0589999999993</v>
      </c>
      <c r="I152" s="26">
        <f t="shared" si="40"/>
        <v>8652.1949999999997</v>
      </c>
      <c r="J152" s="26">
        <f t="shared" si="40"/>
        <v>8798.6769999999997</v>
      </c>
      <c r="K152" s="26">
        <f t="shared" si="40"/>
        <v>9500.9339999999993</v>
      </c>
      <c r="L152" s="26">
        <f t="shared" si="40"/>
        <v>9677.15</v>
      </c>
      <c r="M152" s="28">
        <f>M151/1000</f>
        <v>9979.7800000000007</v>
      </c>
    </row>
    <row r="153" spans="1:13" ht="12.6" customHeight="1">
      <c r="A153" s="21" t="s">
        <v>18</v>
      </c>
      <c r="B153" s="22" t="s">
        <v>19</v>
      </c>
      <c r="C153" s="22">
        <f>C152/B152*100-100</f>
        <v>-0.60057593085971916</v>
      </c>
      <c r="D153" s="22">
        <f t="shared" ref="D153:M153" si="41">D152/C152*100-100</f>
        <v>14.087761283471181</v>
      </c>
      <c r="E153" s="22">
        <f t="shared" si="41"/>
        <v>-0.57656203550689611</v>
      </c>
      <c r="F153" s="22">
        <f t="shared" si="41"/>
        <v>0.40481903401223462</v>
      </c>
      <c r="G153" s="22">
        <f t="shared" si="41"/>
        <v>1.00069218294405</v>
      </c>
      <c r="H153" s="22">
        <f t="shared" si="41"/>
        <v>0</v>
      </c>
      <c r="I153" s="22">
        <f t="shared" si="41"/>
        <v>3.9545075914997057</v>
      </c>
      <c r="J153" s="22">
        <f t="shared" si="41"/>
        <v>1.6930039140356854</v>
      </c>
      <c r="K153" s="22">
        <f t="shared" si="41"/>
        <v>7.9813931117143966</v>
      </c>
      <c r="L153" s="22">
        <f t="shared" si="41"/>
        <v>1.8547229146102779</v>
      </c>
      <c r="M153" s="22">
        <f t="shared" si="41"/>
        <v>3.1272637088399051</v>
      </c>
    </row>
    <row r="154" spans="1:13" ht="12" customHeight="1">
      <c r="A154" s="21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</row>
    <row r="155" spans="1:13" ht="6" hidden="1" customHeight="1">
      <c r="A155" s="21"/>
      <c r="B155" s="23">
        <v>33528879</v>
      </c>
      <c r="C155" s="23">
        <v>33585048</v>
      </c>
      <c r="D155" s="23">
        <v>34978006</v>
      </c>
      <c r="E155" s="23">
        <v>34037263</v>
      </c>
      <c r="F155" s="23">
        <v>33938624</v>
      </c>
      <c r="G155" s="23">
        <v>34051434</v>
      </c>
      <c r="H155" s="23">
        <v>34051434</v>
      </c>
      <c r="I155" s="23">
        <v>34186544</v>
      </c>
      <c r="J155" s="23">
        <v>34419316</v>
      </c>
      <c r="K155" s="23">
        <v>37042454</v>
      </c>
      <c r="L155" s="23">
        <v>36628413</v>
      </c>
      <c r="M155" s="114">
        <v>37951808</v>
      </c>
    </row>
    <row r="156" spans="1:13" ht="12" customHeight="1">
      <c r="A156" s="15" t="s">
        <v>43</v>
      </c>
      <c r="B156" s="26">
        <f>B155/1000</f>
        <v>33528.879000000001</v>
      </c>
      <c r="C156" s="26">
        <f t="shared" ref="C156:L156" si="42">C155/1000</f>
        <v>33585.048000000003</v>
      </c>
      <c r="D156" s="26">
        <f t="shared" si="42"/>
        <v>34978.006000000001</v>
      </c>
      <c r="E156" s="26">
        <f t="shared" si="42"/>
        <v>34037.262999999999</v>
      </c>
      <c r="F156" s="26">
        <f t="shared" si="42"/>
        <v>33938.624000000003</v>
      </c>
      <c r="G156" s="26">
        <f t="shared" si="42"/>
        <v>34051.434000000001</v>
      </c>
      <c r="H156" s="26">
        <f t="shared" si="42"/>
        <v>34051.434000000001</v>
      </c>
      <c r="I156" s="26">
        <f t="shared" si="42"/>
        <v>34186.544000000002</v>
      </c>
      <c r="J156" s="26">
        <f t="shared" si="42"/>
        <v>34419.315999999999</v>
      </c>
      <c r="K156" s="26">
        <f t="shared" si="42"/>
        <v>37042.453999999998</v>
      </c>
      <c r="L156" s="26">
        <f t="shared" si="42"/>
        <v>36628.413</v>
      </c>
      <c r="M156" s="28">
        <f>M155/1000</f>
        <v>37951.807999999997</v>
      </c>
    </row>
    <row r="157" spans="1:13" ht="12" customHeight="1">
      <c r="A157" s="38" t="s">
        <v>18</v>
      </c>
      <c r="B157" s="39" t="s">
        <v>19</v>
      </c>
      <c r="C157" s="39">
        <f>C156/B156*100-100</f>
        <v>0.16752424081938955</v>
      </c>
      <c r="D157" s="39">
        <f t="shared" ref="D157:K157" si="43">D156/C156*100-100</f>
        <v>4.1475539948610418</v>
      </c>
      <c r="E157" s="39">
        <f t="shared" si="43"/>
        <v>-2.6895272417758775</v>
      </c>
      <c r="F157" s="39">
        <f t="shared" si="43"/>
        <v>-0.2897970967877086</v>
      </c>
      <c r="G157" s="39">
        <f t="shared" si="43"/>
        <v>0.33239414774151044</v>
      </c>
      <c r="H157" s="39">
        <f t="shared" si="43"/>
        <v>0</v>
      </c>
      <c r="I157" s="39">
        <f t="shared" si="43"/>
        <v>0.39678211496175209</v>
      </c>
      <c r="J157" s="39">
        <f t="shared" si="43"/>
        <v>0.68088777853647287</v>
      </c>
      <c r="K157" s="39">
        <f t="shared" si="43"/>
        <v>7.6211218142742752</v>
      </c>
      <c r="L157" s="39">
        <f>L156/K156*100-100</f>
        <v>-1.1177472205270078</v>
      </c>
      <c r="M157" s="39">
        <f>M156/L156*100-100</f>
        <v>3.6130284978494558</v>
      </c>
    </row>
    <row r="158" spans="1:13" ht="12" customHeight="1">
      <c r="A158" s="38"/>
      <c r="B158" s="115"/>
      <c r="C158" s="115"/>
      <c r="D158" s="115"/>
      <c r="E158" s="115"/>
      <c r="F158" s="115"/>
      <c r="G158" s="86"/>
      <c r="H158" s="86"/>
      <c r="I158" s="86"/>
      <c r="J158" s="116"/>
      <c r="K158" s="116"/>
    </row>
    <row r="159" spans="1:13" ht="12" customHeight="1">
      <c r="A159" s="11" t="s">
        <v>74</v>
      </c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3"/>
      <c r="M159" s="13"/>
    </row>
    <row r="160" spans="1:13" ht="12" customHeight="1">
      <c r="A160" s="6"/>
    </row>
    <row r="161" spans="1:56" ht="12" customHeight="1">
      <c r="A161" s="15" t="s">
        <v>75</v>
      </c>
      <c r="B161" s="55">
        <v>3</v>
      </c>
      <c r="C161" s="55">
        <v>0.2</v>
      </c>
      <c r="D161" s="55">
        <v>1.6</v>
      </c>
      <c r="E161" s="55">
        <v>3</v>
      </c>
      <c r="F161" s="55">
        <v>3.5</v>
      </c>
      <c r="G161" s="55">
        <v>1.4</v>
      </c>
      <c r="H161" s="55">
        <v>0</v>
      </c>
      <c r="I161" s="55">
        <v>-0.2</v>
      </c>
      <c r="J161" s="55">
        <v>0.3</v>
      </c>
      <c r="K161" s="55">
        <v>1.5</v>
      </c>
      <c r="L161" s="55">
        <v>1</v>
      </c>
      <c r="M161" s="117">
        <v>0.3</v>
      </c>
      <c r="N161" s="23"/>
    </row>
    <row r="162" spans="1:56" ht="12" customHeight="1">
      <c r="A162" s="21" t="s">
        <v>18</v>
      </c>
      <c r="B162" s="22" t="s">
        <v>19</v>
      </c>
      <c r="C162" s="22">
        <f>C161/B161*100-100</f>
        <v>-93.333333333333329</v>
      </c>
      <c r="D162" s="22">
        <f t="shared" ref="D162:M162" si="44">D161/C161*100-100</f>
        <v>700</v>
      </c>
      <c r="E162" s="22">
        <f t="shared" si="44"/>
        <v>87.5</v>
      </c>
      <c r="F162" s="22">
        <f t="shared" si="44"/>
        <v>16.666666666666671</v>
      </c>
      <c r="G162" s="22">
        <f t="shared" si="44"/>
        <v>-60</v>
      </c>
      <c r="H162" s="22">
        <f t="shared" si="44"/>
        <v>-100</v>
      </c>
      <c r="I162" s="22" t="s">
        <v>76</v>
      </c>
      <c r="J162" s="22">
        <f t="shared" si="44"/>
        <v>-249.99999999999997</v>
      </c>
      <c r="K162" s="22">
        <f t="shared" si="44"/>
        <v>400</v>
      </c>
      <c r="L162" s="22">
        <f t="shared" si="44"/>
        <v>-33.333333333333343</v>
      </c>
      <c r="M162" s="22">
        <f t="shared" si="44"/>
        <v>-70</v>
      </c>
      <c r="N162" s="23"/>
    </row>
    <row r="163" spans="1:56" ht="12" customHeight="1">
      <c r="A163" s="21"/>
      <c r="B163" s="81"/>
      <c r="C163" s="81"/>
      <c r="D163" s="81"/>
      <c r="E163" s="81"/>
      <c r="F163" s="81"/>
      <c r="G163" s="82"/>
      <c r="H163" s="82"/>
      <c r="I163" s="82"/>
      <c r="J163" s="118"/>
      <c r="K163" s="118"/>
      <c r="L163" s="23"/>
      <c r="M163" s="29"/>
      <c r="N163" s="23"/>
    </row>
    <row r="164" spans="1:56" ht="12" customHeight="1">
      <c r="A164" s="15" t="s">
        <v>77</v>
      </c>
      <c r="B164" s="26">
        <v>25038</v>
      </c>
      <c r="C164" s="26">
        <v>25230</v>
      </c>
      <c r="D164" s="26">
        <v>22454</v>
      </c>
      <c r="E164" s="26">
        <v>19469</v>
      </c>
      <c r="F164" s="26">
        <v>15665</v>
      </c>
      <c r="G164" s="26">
        <v>14802</v>
      </c>
      <c r="H164" s="26">
        <v>16320</v>
      </c>
      <c r="I164" s="26">
        <v>18690</v>
      </c>
      <c r="J164" s="26">
        <v>21553</v>
      </c>
      <c r="K164" s="26">
        <v>21196</v>
      </c>
      <c r="L164" s="26">
        <v>22000</v>
      </c>
      <c r="M164" s="28">
        <v>21355</v>
      </c>
      <c r="N164" s="23"/>
    </row>
    <row r="165" spans="1:56" ht="12" customHeight="1">
      <c r="A165" s="21" t="s">
        <v>18</v>
      </c>
      <c r="B165" s="39" t="s">
        <v>19</v>
      </c>
      <c r="C165" s="39">
        <f>C164/B164*100-100</f>
        <v>0.76683441169423361</v>
      </c>
      <c r="D165" s="39">
        <f t="shared" ref="D165:M165" si="45">D164/C164*100-100</f>
        <v>-11.00277447483154</v>
      </c>
      <c r="E165" s="39">
        <f t="shared" si="45"/>
        <v>-13.293845194620118</v>
      </c>
      <c r="F165" s="39">
        <f t="shared" si="45"/>
        <v>-19.538753916482605</v>
      </c>
      <c r="G165" s="39">
        <f t="shared" si="45"/>
        <v>-5.5090967124162233</v>
      </c>
      <c r="H165" s="39">
        <f t="shared" si="45"/>
        <v>10.255370895824882</v>
      </c>
      <c r="I165" s="39">
        <f t="shared" si="45"/>
        <v>14.52205882352942</v>
      </c>
      <c r="J165" s="39">
        <f t="shared" si="45"/>
        <v>15.31835205992509</v>
      </c>
      <c r="K165" s="39">
        <f t="shared" si="45"/>
        <v>-1.6563819421890287</v>
      </c>
      <c r="L165" s="39">
        <f t="shared" si="45"/>
        <v>3.7931685223627056</v>
      </c>
      <c r="M165" s="39">
        <f t="shared" si="45"/>
        <v>-2.931818181818187</v>
      </c>
    </row>
    <row r="166" spans="1:56" ht="12" customHeight="1">
      <c r="A166" s="38"/>
      <c r="B166" s="115"/>
      <c r="C166" s="115"/>
      <c r="D166" s="115"/>
      <c r="E166" s="115"/>
      <c r="F166" s="115"/>
      <c r="G166" s="86"/>
      <c r="H166" s="86"/>
      <c r="I166" s="86"/>
      <c r="J166" s="116"/>
      <c r="K166" s="116"/>
    </row>
    <row r="167" spans="1:56" ht="12" customHeight="1">
      <c r="A167" s="123" t="s">
        <v>78</v>
      </c>
      <c r="B167" s="123"/>
      <c r="C167" s="123"/>
      <c r="D167" s="123"/>
      <c r="E167" s="123"/>
      <c r="F167" s="123"/>
      <c r="G167" s="123"/>
      <c r="H167" s="123"/>
      <c r="I167" s="123"/>
      <c r="J167" s="123"/>
      <c r="K167" s="123"/>
    </row>
    <row r="168" spans="1:56" ht="12" customHeight="1">
      <c r="A168" s="123" t="s">
        <v>79</v>
      </c>
      <c r="B168" s="123"/>
      <c r="C168" s="123"/>
      <c r="D168" s="123"/>
      <c r="E168" s="123"/>
      <c r="F168" s="123"/>
      <c r="G168" s="123"/>
      <c r="H168" s="123"/>
      <c r="I168" s="123"/>
      <c r="J168" s="123"/>
      <c r="K168" s="123"/>
    </row>
    <row r="169" spans="1:56" ht="12" customHeight="1">
      <c r="A169" s="88" t="s">
        <v>50</v>
      </c>
    </row>
    <row r="170" spans="1:56" ht="12" customHeight="1">
      <c r="A170" s="130" t="s">
        <v>80</v>
      </c>
      <c r="B170" s="130"/>
      <c r="C170" s="130"/>
      <c r="D170" s="130"/>
      <c r="E170" s="130"/>
      <c r="F170" s="130"/>
    </row>
    <row r="171" spans="1:56" ht="12.75" customHeight="1" thickBot="1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</row>
    <row r="172" spans="1:56" ht="12" customHeight="1">
      <c r="A172" s="131" t="s">
        <v>52</v>
      </c>
      <c r="B172" s="131"/>
      <c r="C172" s="131"/>
      <c r="D172" s="131"/>
      <c r="E172" s="131"/>
      <c r="F172" s="131"/>
      <c r="G172" s="131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91"/>
      <c r="AH172" s="91"/>
      <c r="AI172" s="91"/>
      <c r="AJ172" s="91"/>
      <c r="AK172" s="91"/>
      <c r="AL172" s="91"/>
      <c r="AM172" s="91"/>
      <c r="AN172" s="91"/>
      <c r="AO172" s="91"/>
      <c r="AP172" s="91"/>
      <c r="AQ172" s="91"/>
      <c r="AR172" s="91"/>
      <c r="AS172" s="91"/>
      <c r="AT172" s="91"/>
      <c r="AU172" s="91"/>
      <c r="AV172" s="91"/>
      <c r="AW172" s="91"/>
      <c r="AX172" s="91"/>
      <c r="AY172" s="91"/>
      <c r="AZ172" s="91"/>
      <c r="BA172" s="91"/>
      <c r="BB172" s="91"/>
      <c r="BC172" s="91"/>
      <c r="BD172" s="91"/>
    </row>
  </sheetData>
  <mergeCells count="5">
    <mergeCell ref="A2:M5"/>
    <mergeCell ref="A167:K167"/>
    <mergeCell ref="A168:K168"/>
    <mergeCell ref="A170:F170"/>
    <mergeCell ref="A172:G172"/>
  </mergeCells>
  <pageMargins left="0.7" right="0.7" top="0.75" bottom="0.75" header="0.3" footer="0.3"/>
  <pageSetup paperSize="9" scale="50" orientation="portrait" horizontalDpi="0" verticalDpi="0" r:id="rId1"/>
  <rowBreaks count="1" manualBreakCount="1">
    <brk id="10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D194"/>
  <sheetViews>
    <sheetView showGridLines="0" workbookViewId="0">
      <selection activeCell="A26" sqref="A26"/>
    </sheetView>
  </sheetViews>
  <sheetFormatPr defaultRowHeight="12.75"/>
  <cols>
    <col min="1" max="1" width="44.7109375" style="85" customWidth="1"/>
    <col min="2" max="12" width="9.7109375" style="3" customWidth="1"/>
    <col min="13" max="13" width="10.42578125" style="3" bestFit="1" customWidth="1"/>
    <col min="14" max="256" width="9.140625" style="3"/>
    <col min="257" max="257" width="44.7109375" style="3" customWidth="1"/>
    <col min="258" max="268" width="9.7109375" style="3" customWidth="1"/>
    <col min="269" max="269" width="10.42578125" style="3" bestFit="1" customWidth="1"/>
    <col min="270" max="512" width="9.140625" style="3"/>
    <col min="513" max="513" width="44.7109375" style="3" customWidth="1"/>
    <col min="514" max="524" width="9.7109375" style="3" customWidth="1"/>
    <col min="525" max="525" width="10.42578125" style="3" bestFit="1" customWidth="1"/>
    <col min="526" max="768" width="9.140625" style="3"/>
    <col min="769" max="769" width="44.7109375" style="3" customWidth="1"/>
    <col min="770" max="780" width="9.7109375" style="3" customWidth="1"/>
    <col min="781" max="781" width="10.42578125" style="3" bestFit="1" customWidth="1"/>
    <col min="782" max="1024" width="9.140625" style="3"/>
    <col min="1025" max="1025" width="44.7109375" style="3" customWidth="1"/>
    <col min="1026" max="1036" width="9.7109375" style="3" customWidth="1"/>
    <col min="1037" max="1037" width="10.42578125" style="3" bestFit="1" customWidth="1"/>
    <col min="1038" max="1280" width="9.140625" style="3"/>
    <col min="1281" max="1281" width="44.7109375" style="3" customWidth="1"/>
    <col min="1282" max="1292" width="9.7109375" style="3" customWidth="1"/>
    <col min="1293" max="1293" width="10.42578125" style="3" bestFit="1" customWidth="1"/>
    <col min="1294" max="1536" width="9.140625" style="3"/>
    <col min="1537" max="1537" width="44.7109375" style="3" customWidth="1"/>
    <col min="1538" max="1548" width="9.7109375" style="3" customWidth="1"/>
    <col min="1549" max="1549" width="10.42578125" style="3" bestFit="1" customWidth="1"/>
    <col min="1550" max="1792" width="9.140625" style="3"/>
    <col min="1793" max="1793" width="44.7109375" style="3" customWidth="1"/>
    <col min="1794" max="1804" width="9.7109375" style="3" customWidth="1"/>
    <col min="1805" max="1805" width="10.42578125" style="3" bestFit="1" customWidth="1"/>
    <col min="1806" max="2048" width="9.140625" style="3"/>
    <col min="2049" max="2049" width="44.7109375" style="3" customWidth="1"/>
    <col min="2050" max="2060" width="9.7109375" style="3" customWidth="1"/>
    <col min="2061" max="2061" width="10.42578125" style="3" bestFit="1" customWidth="1"/>
    <col min="2062" max="2304" width="9.140625" style="3"/>
    <col min="2305" max="2305" width="44.7109375" style="3" customWidth="1"/>
    <col min="2306" max="2316" width="9.7109375" style="3" customWidth="1"/>
    <col min="2317" max="2317" width="10.42578125" style="3" bestFit="1" customWidth="1"/>
    <col min="2318" max="2560" width="9.140625" style="3"/>
    <col min="2561" max="2561" width="44.7109375" style="3" customWidth="1"/>
    <col min="2562" max="2572" width="9.7109375" style="3" customWidth="1"/>
    <col min="2573" max="2573" width="10.42578125" style="3" bestFit="1" customWidth="1"/>
    <col min="2574" max="2816" width="9.140625" style="3"/>
    <col min="2817" max="2817" width="44.7109375" style="3" customWidth="1"/>
    <col min="2818" max="2828" width="9.7109375" style="3" customWidth="1"/>
    <col min="2829" max="2829" width="10.42578125" style="3" bestFit="1" customWidth="1"/>
    <col min="2830" max="3072" width="9.140625" style="3"/>
    <col min="3073" max="3073" width="44.7109375" style="3" customWidth="1"/>
    <col min="3074" max="3084" width="9.7109375" style="3" customWidth="1"/>
    <col min="3085" max="3085" width="10.42578125" style="3" bestFit="1" customWidth="1"/>
    <col min="3086" max="3328" width="9.140625" style="3"/>
    <col min="3329" max="3329" width="44.7109375" style="3" customWidth="1"/>
    <col min="3330" max="3340" width="9.7109375" style="3" customWidth="1"/>
    <col min="3341" max="3341" width="10.42578125" style="3" bestFit="1" customWidth="1"/>
    <col min="3342" max="3584" width="9.140625" style="3"/>
    <col min="3585" max="3585" width="44.7109375" style="3" customWidth="1"/>
    <col min="3586" max="3596" width="9.7109375" style="3" customWidth="1"/>
    <col min="3597" max="3597" width="10.42578125" style="3" bestFit="1" customWidth="1"/>
    <col min="3598" max="3840" width="9.140625" style="3"/>
    <col min="3841" max="3841" width="44.7109375" style="3" customWidth="1"/>
    <col min="3842" max="3852" width="9.7109375" style="3" customWidth="1"/>
    <col min="3853" max="3853" width="10.42578125" style="3" bestFit="1" customWidth="1"/>
    <col min="3854" max="4096" width="9.140625" style="3"/>
    <col min="4097" max="4097" width="44.7109375" style="3" customWidth="1"/>
    <col min="4098" max="4108" width="9.7109375" style="3" customWidth="1"/>
    <col min="4109" max="4109" width="10.42578125" style="3" bestFit="1" customWidth="1"/>
    <col min="4110" max="4352" width="9.140625" style="3"/>
    <col min="4353" max="4353" width="44.7109375" style="3" customWidth="1"/>
    <col min="4354" max="4364" width="9.7109375" style="3" customWidth="1"/>
    <col min="4365" max="4365" width="10.42578125" style="3" bestFit="1" customWidth="1"/>
    <col min="4366" max="4608" width="9.140625" style="3"/>
    <col min="4609" max="4609" width="44.7109375" style="3" customWidth="1"/>
    <col min="4610" max="4620" width="9.7109375" style="3" customWidth="1"/>
    <col min="4621" max="4621" width="10.42578125" style="3" bestFit="1" customWidth="1"/>
    <col min="4622" max="4864" width="9.140625" style="3"/>
    <col min="4865" max="4865" width="44.7109375" style="3" customWidth="1"/>
    <col min="4866" max="4876" width="9.7109375" style="3" customWidth="1"/>
    <col min="4877" max="4877" width="10.42578125" style="3" bestFit="1" customWidth="1"/>
    <col min="4878" max="5120" width="9.140625" style="3"/>
    <col min="5121" max="5121" width="44.7109375" style="3" customWidth="1"/>
    <col min="5122" max="5132" width="9.7109375" style="3" customWidth="1"/>
    <col min="5133" max="5133" width="10.42578125" style="3" bestFit="1" customWidth="1"/>
    <col min="5134" max="5376" width="9.140625" style="3"/>
    <col min="5377" max="5377" width="44.7109375" style="3" customWidth="1"/>
    <col min="5378" max="5388" width="9.7109375" style="3" customWidth="1"/>
    <col min="5389" max="5389" width="10.42578125" style="3" bestFit="1" customWidth="1"/>
    <col min="5390" max="5632" width="9.140625" style="3"/>
    <col min="5633" max="5633" width="44.7109375" style="3" customWidth="1"/>
    <col min="5634" max="5644" width="9.7109375" style="3" customWidth="1"/>
    <col min="5645" max="5645" width="10.42578125" style="3" bestFit="1" customWidth="1"/>
    <col min="5646" max="5888" width="9.140625" style="3"/>
    <col min="5889" max="5889" width="44.7109375" style="3" customWidth="1"/>
    <col min="5890" max="5900" width="9.7109375" style="3" customWidth="1"/>
    <col min="5901" max="5901" width="10.42578125" style="3" bestFit="1" customWidth="1"/>
    <col min="5902" max="6144" width="9.140625" style="3"/>
    <col min="6145" max="6145" width="44.7109375" style="3" customWidth="1"/>
    <col min="6146" max="6156" width="9.7109375" style="3" customWidth="1"/>
    <col min="6157" max="6157" width="10.42578125" style="3" bestFit="1" customWidth="1"/>
    <col min="6158" max="6400" width="9.140625" style="3"/>
    <col min="6401" max="6401" width="44.7109375" style="3" customWidth="1"/>
    <col min="6402" max="6412" width="9.7109375" style="3" customWidth="1"/>
    <col min="6413" max="6413" width="10.42578125" style="3" bestFit="1" customWidth="1"/>
    <col min="6414" max="6656" width="9.140625" style="3"/>
    <col min="6657" max="6657" width="44.7109375" style="3" customWidth="1"/>
    <col min="6658" max="6668" width="9.7109375" style="3" customWidth="1"/>
    <col min="6669" max="6669" width="10.42578125" style="3" bestFit="1" customWidth="1"/>
    <col min="6670" max="6912" width="9.140625" style="3"/>
    <col min="6913" max="6913" width="44.7109375" style="3" customWidth="1"/>
    <col min="6914" max="6924" width="9.7109375" style="3" customWidth="1"/>
    <col min="6925" max="6925" width="10.42578125" style="3" bestFit="1" customWidth="1"/>
    <col min="6926" max="7168" width="9.140625" style="3"/>
    <col min="7169" max="7169" width="44.7109375" style="3" customWidth="1"/>
    <col min="7170" max="7180" width="9.7109375" style="3" customWidth="1"/>
    <col min="7181" max="7181" width="10.42578125" style="3" bestFit="1" customWidth="1"/>
    <col min="7182" max="7424" width="9.140625" style="3"/>
    <col min="7425" max="7425" width="44.7109375" style="3" customWidth="1"/>
    <col min="7426" max="7436" width="9.7109375" style="3" customWidth="1"/>
    <col min="7437" max="7437" width="10.42578125" style="3" bestFit="1" customWidth="1"/>
    <col min="7438" max="7680" width="9.140625" style="3"/>
    <col min="7681" max="7681" width="44.7109375" style="3" customWidth="1"/>
    <col min="7682" max="7692" width="9.7109375" style="3" customWidth="1"/>
    <col min="7693" max="7693" width="10.42578125" style="3" bestFit="1" customWidth="1"/>
    <col min="7694" max="7936" width="9.140625" style="3"/>
    <col min="7937" max="7937" width="44.7109375" style="3" customWidth="1"/>
    <col min="7938" max="7948" width="9.7109375" style="3" customWidth="1"/>
    <col min="7949" max="7949" width="10.42578125" style="3" bestFit="1" customWidth="1"/>
    <col min="7950" max="8192" width="9.140625" style="3"/>
    <col min="8193" max="8193" width="44.7109375" style="3" customWidth="1"/>
    <col min="8194" max="8204" width="9.7109375" style="3" customWidth="1"/>
    <col min="8205" max="8205" width="10.42578125" style="3" bestFit="1" customWidth="1"/>
    <col min="8206" max="8448" width="9.140625" style="3"/>
    <col min="8449" max="8449" width="44.7109375" style="3" customWidth="1"/>
    <col min="8450" max="8460" width="9.7109375" style="3" customWidth="1"/>
    <col min="8461" max="8461" width="10.42578125" style="3" bestFit="1" customWidth="1"/>
    <col min="8462" max="8704" width="9.140625" style="3"/>
    <col min="8705" max="8705" width="44.7109375" style="3" customWidth="1"/>
    <col min="8706" max="8716" width="9.7109375" style="3" customWidth="1"/>
    <col min="8717" max="8717" width="10.42578125" style="3" bestFit="1" customWidth="1"/>
    <col min="8718" max="8960" width="9.140625" style="3"/>
    <col min="8961" max="8961" width="44.7109375" style="3" customWidth="1"/>
    <col min="8962" max="8972" width="9.7109375" style="3" customWidth="1"/>
    <col min="8973" max="8973" width="10.42578125" style="3" bestFit="1" customWidth="1"/>
    <col min="8974" max="9216" width="9.140625" style="3"/>
    <col min="9217" max="9217" width="44.7109375" style="3" customWidth="1"/>
    <col min="9218" max="9228" width="9.7109375" style="3" customWidth="1"/>
    <col min="9229" max="9229" width="10.42578125" style="3" bestFit="1" customWidth="1"/>
    <col min="9230" max="9472" width="9.140625" style="3"/>
    <col min="9473" max="9473" width="44.7109375" style="3" customWidth="1"/>
    <col min="9474" max="9484" width="9.7109375" style="3" customWidth="1"/>
    <col min="9485" max="9485" width="10.42578125" style="3" bestFit="1" customWidth="1"/>
    <col min="9486" max="9728" width="9.140625" style="3"/>
    <col min="9729" max="9729" width="44.7109375" style="3" customWidth="1"/>
    <col min="9730" max="9740" width="9.7109375" style="3" customWidth="1"/>
    <col min="9741" max="9741" width="10.42578125" style="3" bestFit="1" customWidth="1"/>
    <col min="9742" max="9984" width="9.140625" style="3"/>
    <col min="9985" max="9985" width="44.7109375" style="3" customWidth="1"/>
    <col min="9986" max="9996" width="9.7109375" style="3" customWidth="1"/>
    <col min="9997" max="9997" width="10.42578125" style="3" bestFit="1" customWidth="1"/>
    <col min="9998" max="10240" width="9.140625" style="3"/>
    <col min="10241" max="10241" width="44.7109375" style="3" customWidth="1"/>
    <col min="10242" max="10252" width="9.7109375" style="3" customWidth="1"/>
    <col min="10253" max="10253" width="10.42578125" style="3" bestFit="1" customWidth="1"/>
    <col min="10254" max="10496" width="9.140625" style="3"/>
    <col min="10497" max="10497" width="44.7109375" style="3" customWidth="1"/>
    <col min="10498" max="10508" width="9.7109375" style="3" customWidth="1"/>
    <col min="10509" max="10509" width="10.42578125" style="3" bestFit="1" customWidth="1"/>
    <col min="10510" max="10752" width="9.140625" style="3"/>
    <col min="10753" max="10753" width="44.7109375" style="3" customWidth="1"/>
    <col min="10754" max="10764" width="9.7109375" style="3" customWidth="1"/>
    <col min="10765" max="10765" width="10.42578125" style="3" bestFit="1" customWidth="1"/>
    <col min="10766" max="11008" width="9.140625" style="3"/>
    <col min="11009" max="11009" width="44.7109375" style="3" customWidth="1"/>
    <col min="11010" max="11020" width="9.7109375" style="3" customWidth="1"/>
    <col min="11021" max="11021" width="10.42578125" style="3" bestFit="1" customWidth="1"/>
    <col min="11022" max="11264" width="9.140625" style="3"/>
    <col min="11265" max="11265" width="44.7109375" style="3" customWidth="1"/>
    <col min="11266" max="11276" width="9.7109375" style="3" customWidth="1"/>
    <col min="11277" max="11277" width="10.42578125" style="3" bestFit="1" customWidth="1"/>
    <col min="11278" max="11520" width="9.140625" style="3"/>
    <col min="11521" max="11521" width="44.7109375" style="3" customWidth="1"/>
    <col min="11522" max="11532" width="9.7109375" style="3" customWidth="1"/>
    <col min="11533" max="11533" width="10.42578125" style="3" bestFit="1" customWidth="1"/>
    <col min="11534" max="11776" width="9.140625" style="3"/>
    <col min="11777" max="11777" width="44.7109375" style="3" customWidth="1"/>
    <col min="11778" max="11788" width="9.7109375" style="3" customWidth="1"/>
    <col min="11789" max="11789" width="10.42578125" style="3" bestFit="1" customWidth="1"/>
    <col min="11790" max="12032" width="9.140625" style="3"/>
    <col min="12033" max="12033" width="44.7109375" style="3" customWidth="1"/>
    <col min="12034" max="12044" width="9.7109375" style="3" customWidth="1"/>
    <col min="12045" max="12045" width="10.42578125" style="3" bestFit="1" customWidth="1"/>
    <col min="12046" max="12288" width="9.140625" style="3"/>
    <col min="12289" max="12289" width="44.7109375" style="3" customWidth="1"/>
    <col min="12290" max="12300" width="9.7109375" style="3" customWidth="1"/>
    <col min="12301" max="12301" width="10.42578125" style="3" bestFit="1" customWidth="1"/>
    <col min="12302" max="12544" width="9.140625" style="3"/>
    <col min="12545" max="12545" width="44.7109375" style="3" customWidth="1"/>
    <col min="12546" max="12556" width="9.7109375" style="3" customWidth="1"/>
    <col min="12557" max="12557" width="10.42578125" style="3" bestFit="1" customWidth="1"/>
    <col min="12558" max="12800" width="9.140625" style="3"/>
    <col min="12801" max="12801" width="44.7109375" style="3" customWidth="1"/>
    <col min="12802" max="12812" width="9.7109375" style="3" customWidth="1"/>
    <col min="12813" max="12813" width="10.42578125" style="3" bestFit="1" customWidth="1"/>
    <col min="12814" max="13056" width="9.140625" style="3"/>
    <col min="13057" max="13057" width="44.7109375" style="3" customWidth="1"/>
    <col min="13058" max="13068" width="9.7109375" style="3" customWidth="1"/>
    <col min="13069" max="13069" width="10.42578125" style="3" bestFit="1" customWidth="1"/>
    <col min="13070" max="13312" width="9.140625" style="3"/>
    <col min="13313" max="13313" width="44.7109375" style="3" customWidth="1"/>
    <col min="13314" max="13324" width="9.7109375" style="3" customWidth="1"/>
    <col min="13325" max="13325" width="10.42578125" style="3" bestFit="1" customWidth="1"/>
    <col min="13326" max="13568" width="9.140625" style="3"/>
    <col min="13569" max="13569" width="44.7109375" style="3" customWidth="1"/>
    <col min="13570" max="13580" width="9.7109375" style="3" customWidth="1"/>
    <col min="13581" max="13581" width="10.42578125" style="3" bestFit="1" customWidth="1"/>
    <col min="13582" max="13824" width="9.140625" style="3"/>
    <col min="13825" max="13825" width="44.7109375" style="3" customWidth="1"/>
    <col min="13826" max="13836" width="9.7109375" style="3" customWidth="1"/>
    <col min="13837" max="13837" width="10.42578125" style="3" bestFit="1" customWidth="1"/>
    <col min="13838" max="14080" width="9.140625" style="3"/>
    <col min="14081" max="14081" width="44.7109375" style="3" customWidth="1"/>
    <col min="14082" max="14092" width="9.7109375" style="3" customWidth="1"/>
    <col min="14093" max="14093" width="10.42578125" style="3" bestFit="1" customWidth="1"/>
    <col min="14094" max="14336" width="9.140625" style="3"/>
    <col min="14337" max="14337" width="44.7109375" style="3" customWidth="1"/>
    <col min="14338" max="14348" width="9.7109375" style="3" customWidth="1"/>
    <col min="14349" max="14349" width="10.42578125" style="3" bestFit="1" customWidth="1"/>
    <col min="14350" max="14592" width="9.140625" style="3"/>
    <col min="14593" max="14593" width="44.7109375" style="3" customWidth="1"/>
    <col min="14594" max="14604" width="9.7109375" style="3" customWidth="1"/>
    <col min="14605" max="14605" width="10.42578125" style="3" bestFit="1" customWidth="1"/>
    <col min="14606" max="14848" width="9.140625" style="3"/>
    <col min="14849" max="14849" width="44.7109375" style="3" customWidth="1"/>
    <col min="14850" max="14860" width="9.7109375" style="3" customWidth="1"/>
    <col min="14861" max="14861" width="10.42578125" style="3" bestFit="1" customWidth="1"/>
    <col min="14862" max="15104" width="9.140625" style="3"/>
    <col min="15105" max="15105" width="44.7109375" style="3" customWidth="1"/>
    <col min="15106" max="15116" width="9.7109375" style="3" customWidth="1"/>
    <col min="15117" max="15117" width="10.42578125" style="3" bestFit="1" customWidth="1"/>
    <col min="15118" max="15360" width="9.140625" style="3"/>
    <col min="15361" max="15361" width="44.7109375" style="3" customWidth="1"/>
    <col min="15362" max="15372" width="9.7109375" style="3" customWidth="1"/>
    <col min="15373" max="15373" width="10.42578125" style="3" bestFit="1" customWidth="1"/>
    <col min="15374" max="15616" width="9.140625" style="3"/>
    <col min="15617" max="15617" width="44.7109375" style="3" customWidth="1"/>
    <col min="15618" max="15628" width="9.7109375" style="3" customWidth="1"/>
    <col min="15629" max="15629" width="10.42578125" style="3" bestFit="1" customWidth="1"/>
    <col min="15630" max="15872" width="9.140625" style="3"/>
    <col min="15873" max="15873" width="44.7109375" style="3" customWidth="1"/>
    <col min="15874" max="15884" width="9.7109375" style="3" customWidth="1"/>
    <col min="15885" max="15885" width="10.42578125" style="3" bestFit="1" customWidth="1"/>
    <col min="15886" max="16128" width="9.140625" style="3"/>
    <col min="16129" max="16129" width="44.7109375" style="3" customWidth="1"/>
    <col min="16130" max="16140" width="9.7109375" style="3" customWidth="1"/>
    <col min="16141" max="16141" width="10.42578125" style="3" bestFit="1" customWidth="1"/>
    <col min="16142" max="16384" width="9.140625" style="3"/>
  </cols>
  <sheetData>
    <row r="1" spans="1:42" ht="12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42" ht="13.9" customHeight="1">
      <c r="A2" s="129" t="s">
        <v>81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42" ht="13.9" customHeight="1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42" ht="13.9" customHeight="1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1:42" ht="13.9" customHeight="1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</row>
    <row r="6" spans="1:42" ht="13.9" customHeight="1">
      <c r="A6" s="92"/>
    </row>
    <row r="7" spans="1:42" ht="13.9" customHeight="1">
      <c r="A7" s="5" t="s">
        <v>116</v>
      </c>
      <c r="B7" s="93"/>
      <c r="C7" s="93"/>
      <c r="D7" s="93"/>
      <c r="E7" s="93"/>
      <c r="F7" s="93"/>
      <c r="G7" s="93"/>
    </row>
    <row r="8" spans="1:42" ht="13.9" customHeight="1" thickBot="1">
      <c r="A8" s="6"/>
    </row>
    <row r="9" spans="1:42" s="10" customFormat="1" ht="20.45" customHeight="1" thickBot="1">
      <c r="A9" s="94" t="s">
        <v>54</v>
      </c>
      <c r="B9" s="95">
        <v>2008</v>
      </c>
      <c r="C9" s="95">
        <v>2009</v>
      </c>
      <c r="D9" s="95">
        <v>2010</v>
      </c>
      <c r="E9" s="95">
        <v>2011</v>
      </c>
      <c r="F9" s="95">
        <v>2012</v>
      </c>
      <c r="G9" s="95">
        <v>2013</v>
      </c>
      <c r="H9" s="95">
        <v>2014</v>
      </c>
      <c r="I9" s="95">
        <v>2015</v>
      </c>
      <c r="J9" s="95">
        <v>2016</v>
      </c>
      <c r="K9" s="95">
        <v>2017</v>
      </c>
      <c r="L9" s="95">
        <v>2018</v>
      </c>
      <c r="M9" s="95">
        <v>2019</v>
      </c>
    </row>
    <row r="10" spans="1:42" s="14" customFormat="1" ht="12.6" customHeight="1">
      <c r="A10" s="11" t="s">
        <v>82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3"/>
      <c r="M10" s="13"/>
      <c r="N10" s="13"/>
      <c r="O10" s="13"/>
      <c r="P10" s="12"/>
      <c r="Q10" s="12"/>
      <c r="R10" s="12"/>
      <c r="S10" s="13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</row>
    <row r="11" spans="1:42" ht="12.6" customHeight="1">
      <c r="A11" s="6"/>
      <c r="L11" s="17"/>
      <c r="M11" s="17"/>
    </row>
    <row r="12" spans="1:42" ht="12.6" customHeight="1">
      <c r="A12" s="15" t="s">
        <v>56</v>
      </c>
      <c r="B12" s="26">
        <v>840103</v>
      </c>
      <c r="C12" s="26">
        <v>843785</v>
      </c>
      <c r="D12" s="26">
        <v>846187</v>
      </c>
      <c r="E12" s="26">
        <v>876051</v>
      </c>
      <c r="F12" s="26">
        <v>881245</v>
      </c>
      <c r="G12" s="26">
        <v>857841</v>
      </c>
      <c r="H12" s="26">
        <v>887293</v>
      </c>
      <c r="I12" s="26">
        <v>855696</v>
      </c>
      <c r="J12" s="27">
        <v>854275</v>
      </c>
      <c r="K12" s="27">
        <v>853552</v>
      </c>
      <c r="L12" s="27">
        <v>853338</v>
      </c>
      <c r="M12" s="121">
        <v>851663</v>
      </c>
    </row>
    <row r="13" spans="1:42" ht="12.6" customHeight="1">
      <c r="A13" s="21" t="s">
        <v>18</v>
      </c>
      <c r="B13" s="22"/>
      <c r="C13" s="22">
        <f t="shared" ref="C13:M13" si="0">C12/B12*100-100</f>
        <v>0.43827959190718957</v>
      </c>
      <c r="D13" s="22">
        <f t="shared" si="0"/>
        <v>0.28466967296172641</v>
      </c>
      <c r="E13" s="22">
        <f t="shared" si="0"/>
        <v>3.5292435360032783</v>
      </c>
      <c r="F13" s="22">
        <f t="shared" si="0"/>
        <v>0.59288785698549873</v>
      </c>
      <c r="G13" s="22">
        <f t="shared" si="0"/>
        <v>-2.6557881179467699</v>
      </c>
      <c r="H13" s="22">
        <f t="shared" si="0"/>
        <v>3.433270268033354</v>
      </c>
      <c r="I13" s="22">
        <f t="shared" si="0"/>
        <v>-3.5610559307917526</v>
      </c>
      <c r="J13" s="22">
        <f t="shared" si="0"/>
        <v>-0.16606364877246449</v>
      </c>
      <c r="K13" s="22">
        <f t="shared" si="0"/>
        <v>-8.4633168476187848E-2</v>
      </c>
      <c r="L13" s="22">
        <f t="shared" si="0"/>
        <v>-2.5071700376770423E-2</v>
      </c>
      <c r="M13" s="22">
        <f t="shared" si="0"/>
        <v>-0.19628798905006306</v>
      </c>
    </row>
    <row r="14" spans="1:42" ht="8.25" customHeight="1">
      <c r="A14" s="23"/>
      <c r="B14" s="26"/>
      <c r="C14" s="26"/>
      <c r="D14" s="26"/>
      <c r="E14" s="26"/>
      <c r="F14" s="26"/>
      <c r="G14" s="26"/>
      <c r="H14" s="26"/>
      <c r="I14" s="26"/>
      <c r="J14" s="27"/>
      <c r="K14" s="27"/>
      <c r="L14" s="27"/>
      <c r="M14" s="27"/>
    </row>
    <row r="15" spans="1:42" ht="12.6" customHeight="1">
      <c r="A15" s="15" t="s">
        <v>57</v>
      </c>
      <c r="B15" s="26">
        <v>56066</v>
      </c>
      <c r="C15" s="26">
        <v>61322</v>
      </c>
      <c r="D15" s="26">
        <v>65400</v>
      </c>
      <c r="E15" s="26">
        <v>68102</v>
      </c>
      <c r="F15" s="26">
        <v>72284</v>
      </c>
      <c r="G15" s="26">
        <v>79977</v>
      </c>
      <c r="H15" s="26">
        <v>81782</v>
      </c>
      <c r="I15" s="26">
        <v>81650</v>
      </c>
      <c r="J15" s="27">
        <v>82679</v>
      </c>
      <c r="K15" s="27">
        <v>84710</v>
      </c>
      <c r="L15" s="27">
        <v>87037</v>
      </c>
      <c r="M15" s="121">
        <v>88747</v>
      </c>
    </row>
    <row r="16" spans="1:42" ht="12.6" customHeight="1">
      <c r="A16" s="38" t="s">
        <v>18</v>
      </c>
      <c r="B16" s="39"/>
      <c r="C16" s="39">
        <f t="shared" ref="C16:M16" si="1">C15/B15*100-100</f>
        <v>9.3746655727178734</v>
      </c>
      <c r="D16" s="39">
        <f t="shared" si="1"/>
        <v>6.6501418740419354</v>
      </c>
      <c r="E16" s="39">
        <f t="shared" si="1"/>
        <v>4.1314984709480029</v>
      </c>
      <c r="F16" s="39">
        <f t="shared" si="1"/>
        <v>6.1407888167748439</v>
      </c>
      <c r="G16" s="39">
        <f t="shared" si="1"/>
        <v>10.642742515632776</v>
      </c>
      <c r="H16" s="39">
        <f t="shared" si="1"/>
        <v>2.2568988584217919</v>
      </c>
      <c r="I16" s="39">
        <f t="shared" si="1"/>
        <v>-0.16140471008290547</v>
      </c>
      <c r="J16" s="39">
        <f t="shared" si="1"/>
        <v>1.2602571953459858</v>
      </c>
      <c r="K16" s="39">
        <f t="shared" si="1"/>
        <v>2.4564883464966982</v>
      </c>
      <c r="L16" s="39">
        <f t="shared" si="1"/>
        <v>2.7470192421201745</v>
      </c>
      <c r="M16" s="39">
        <f t="shared" si="1"/>
        <v>1.9646816870985759</v>
      </c>
    </row>
    <row r="17" spans="1:14" ht="12.6" customHeight="1">
      <c r="A17" s="38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</row>
    <row r="18" spans="1:14" ht="12.6" customHeight="1">
      <c r="A18" s="11" t="s">
        <v>83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3"/>
      <c r="M18" s="13"/>
    </row>
    <row r="19" spans="1:14" ht="12.6" customHeight="1">
      <c r="A19" s="6"/>
      <c r="L19" s="17"/>
      <c r="M19" s="17"/>
    </row>
    <row r="20" spans="1:14" ht="12.6" customHeight="1">
      <c r="A20" s="132" t="s">
        <v>118</v>
      </c>
      <c r="B20" s="26">
        <v>101031</v>
      </c>
      <c r="C20" s="26">
        <v>100219</v>
      </c>
      <c r="D20" s="26">
        <v>100407</v>
      </c>
      <c r="E20" s="26">
        <v>101212</v>
      </c>
      <c r="F20" s="26">
        <v>99257</v>
      </c>
      <c r="G20" s="26">
        <v>98657</v>
      </c>
      <c r="H20" s="26">
        <v>98775</v>
      </c>
      <c r="I20" s="26">
        <v>99063</v>
      </c>
      <c r="J20" s="27">
        <v>99832</v>
      </c>
      <c r="K20" s="27">
        <v>100179</v>
      </c>
      <c r="L20" s="26">
        <v>100333</v>
      </c>
      <c r="M20" s="28">
        <v>100618</v>
      </c>
      <c r="N20" s="96"/>
    </row>
    <row r="21" spans="1:14" ht="12.6" customHeight="1">
      <c r="A21" s="21" t="s">
        <v>18</v>
      </c>
      <c r="B21" s="22" t="s">
        <v>19</v>
      </c>
      <c r="C21" s="22">
        <f>C20/B20*100-100</f>
        <v>-0.80371371163306549</v>
      </c>
      <c r="D21" s="22">
        <f t="shared" ref="D21:I21" si="2">D20/C20*100-100</f>
        <v>0.1875891796964595</v>
      </c>
      <c r="E21" s="22">
        <f t="shared" si="2"/>
        <v>0.80173693069207275</v>
      </c>
      <c r="F21" s="22">
        <f t="shared" si="2"/>
        <v>-1.9315891396277038</v>
      </c>
      <c r="G21" s="22">
        <f t="shared" si="2"/>
        <v>-0.6044913708856825</v>
      </c>
      <c r="H21" s="22">
        <f t="shared" si="2"/>
        <v>0.11960631278064682</v>
      </c>
      <c r="I21" s="22">
        <f t="shared" si="2"/>
        <v>0.29157175398633228</v>
      </c>
      <c r="J21" s="22">
        <f>J20/I20*100-100</f>
        <v>0.7762736844230318</v>
      </c>
      <c r="K21" s="22">
        <f>K20/J20*100-100</f>
        <v>0.34758394102092893</v>
      </c>
      <c r="L21" s="22">
        <f>L20/K20*100-100</f>
        <v>0.15372483254974156</v>
      </c>
      <c r="M21" s="22">
        <f>M20/L20*100-100</f>
        <v>0.28405409984750918</v>
      </c>
      <c r="N21" s="96"/>
    </row>
    <row r="22" spans="1:14" ht="6" customHeight="1">
      <c r="A22" s="23"/>
      <c r="B22" s="26"/>
      <c r="C22" s="26"/>
      <c r="D22" s="26"/>
      <c r="E22" s="26"/>
      <c r="F22" s="26"/>
      <c r="G22" s="26"/>
      <c r="H22" s="26"/>
      <c r="I22" s="26"/>
      <c r="J22" s="27"/>
      <c r="K22" s="27"/>
      <c r="L22" s="28"/>
      <c r="M22" s="28"/>
      <c r="N22" s="96"/>
    </row>
    <row r="23" spans="1:14" ht="12.6" customHeight="1">
      <c r="A23" s="97" t="s">
        <v>84</v>
      </c>
      <c r="B23" s="26">
        <v>80372</v>
      </c>
      <c r="C23" s="26">
        <v>79383</v>
      </c>
      <c r="D23" s="26">
        <v>79190</v>
      </c>
      <c r="E23" s="26">
        <v>79725</v>
      </c>
      <c r="F23" s="26">
        <v>77921</v>
      </c>
      <c r="G23" s="26">
        <v>77157</v>
      </c>
      <c r="H23" s="26">
        <v>76954</v>
      </c>
      <c r="I23" s="26">
        <v>77119</v>
      </c>
      <c r="J23" s="27">
        <v>77615</v>
      </c>
      <c r="K23" s="27">
        <v>77601</v>
      </c>
      <c r="L23" s="26">
        <v>77449</v>
      </c>
      <c r="M23" s="28">
        <v>77514</v>
      </c>
      <c r="N23" s="96"/>
    </row>
    <row r="24" spans="1:14" s="35" customFormat="1" ht="13.5" customHeight="1">
      <c r="A24" s="21"/>
      <c r="B24" s="22" t="s">
        <v>19</v>
      </c>
      <c r="C24" s="22">
        <f t="shared" ref="C24:M24" si="3">C23/B23*100-100</f>
        <v>-1.2305280445926456</v>
      </c>
      <c r="D24" s="22">
        <f t="shared" si="3"/>
        <v>-0.24312510235189677</v>
      </c>
      <c r="E24" s="22">
        <f t="shared" si="3"/>
        <v>0.67559035231721509</v>
      </c>
      <c r="F24" s="22">
        <f t="shared" si="3"/>
        <v>-2.2627783004076463</v>
      </c>
      <c r="G24" s="22">
        <f t="shared" si="3"/>
        <v>-0.98048022997650719</v>
      </c>
      <c r="H24" s="22">
        <f t="shared" si="3"/>
        <v>-0.26309991316406922</v>
      </c>
      <c r="I24" s="22">
        <f t="shared" si="3"/>
        <v>0.2144138056501248</v>
      </c>
      <c r="J24" s="22">
        <f t="shared" si="3"/>
        <v>0.64316186672546394</v>
      </c>
      <c r="K24" s="22">
        <f t="shared" si="3"/>
        <v>-1.8037750434842792E-2</v>
      </c>
      <c r="L24" s="22">
        <f t="shared" si="3"/>
        <v>-0.19587376451333682</v>
      </c>
      <c r="M24" s="22">
        <f t="shared" si="3"/>
        <v>8.392619659389311E-2</v>
      </c>
      <c r="N24" s="98"/>
    </row>
    <row r="25" spans="1:14" s="35" customFormat="1" ht="13.5" customHeight="1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36"/>
      <c r="N25" s="98"/>
    </row>
    <row r="26" spans="1:14" s="35" customFormat="1" ht="12.6" customHeight="1">
      <c r="A26" s="15" t="s">
        <v>120</v>
      </c>
      <c r="B26" s="26">
        <v>91774</v>
      </c>
      <c r="C26" s="26">
        <v>90849</v>
      </c>
      <c r="D26" s="26">
        <v>90596</v>
      </c>
      <c r="E26" s="26">
        <v>90998</v>
      </c>
      <c r="F26" s="26">
        <v>89544</v>
      </c>
      <c r="G26" s="26">
        <v>88865</v>
      </c>
      <c r="H26" s="26">
        <v>88938</v>
      </c>
      <c r="I26" s="26">
        <v>89065</v>
      </c>
      <c r="J26" s="27">
        <v>89537</v>
      </c>
      <c r="K26" s="27">
        <v>89956</v>
      </c>
      <c r="L26" s="26">
        <v>90031</v>
      </c>
      <c r="M26" s="28">
        <v>90074</v>
      </c>
      <c r="N26" s="98"/>
    </row>
    <row r="27" spans="1:14" s="35" customFormat="1" ht="12.6" customHeight="1">
      <c r="A27" s="21" t="s">
        <v>18</v>
      </c>
      <c r="B27" s="22" t="s">
        <v>19</v>
      </c>
      <c r="C27" s="22">
        <f t="shared" ref="C27:M27" si="4">C26/B26*100-100</f>
        <v>-1.0079107372458367</v>
      </c>
      <c r="D27" s="22">
        <f t="shared" si="4"/>
        <v>-0.27848407797553421</v>
      </c>
      <c r="E27" s="22">
        <f t="shared" si="4"/>
        <v>0.44372819992052825</v>
      </c>
      <c r="F27" s="22">
        <f t="shared" si="4"/>
        <v>-1.5978373151058207</v>
      </c>
      <c r="G27" s="22">
        <f t="shared" si="4"/>
        <v>-0.75828642901814192</v>
      </c>
      <c r="H27" s="22">
        <f t="shared" si="4"/>
        <v>8.2147077026959892E-2</v>
      </c>
      <c r="I27" s="22">
        <f t="shared" si="4"/>
        <v>0.14279610515191621</v>
      </c>
      <c r="J27" s="22">
        <f t="shared" si="4"/>
        <v>0.52995003649020589</v>
      </c>
      <c r="K27" s="22">
        <f t="shared" si="4"/>
        <v>0.46796296503121937</v>
      </c>
      <c r="L27" s="22">
        <f t="shared" si="4"/>
        <v>8.337409400152751E-2</v>
      </c>
      <c r="M27" s="22">
        <f t="shared" si="4"/>
        <v>4.7761326654153891E-2</v>
      </c>
      <c r="N27" s="98"/>
    </row>
    <row r="28" spans="1:14" s="35" customFormat="1" ht="6.75" customHeight="1">
      <c r="A28" s="23"/>
      <c r="B28" s="26"/>
      <c r="C28" s="26"/>
      <c r="D28" s="26"/>
      <c r="E28" s="26"/>
      <c r="F28" s="26"/>
      <c r="G28" s="26"/>
      <c r="H28" s="26"/>
      <c r="I28" s="26"/>
      <c r="J28" s="27"/>
      <c r="K28" s="27"/>
      <c r="L28" s="28"/>
      <c r="M28" s="28"/>
      <c r="N28" s="98"/>
    </row>
    <row r="29" spans="1:14" s="35" customFormat="1" ht="12.6" customHeight="1">
      <c r="A29" s="97" t="s">
        <v>84</v>
      </c>
      <c r="B29" s="26">
        <v>72000</v>
      </c>
      <c r="C29" s="26">
        <v>70861</v>
      </c>
      <c r="D29" s="26">
        <v>70229</v>
      </c>
      <c r="E29" s="26">
        <v>70371</v>
      </c>
      <c r="F29" s="26">
        <v>68961</v>
      </c>
      <c r="G29" s="26">
        <v>68078</v>
      </c>
      <c r="H29" s="26">
        <v>67795</v>
      </c>
      <c r="I29" s="26">
        <v>67748</v>
      </c>
      <c r="J29" s="27">
        <v>67899</v>
      </c>
      <c r="K29" s="27">
        <v>67955</v>
      </c>
      <c r="L29" s="26">
        <v>67715</v>
      </c>
      <c r="M29" s="28">
        <v>67557</v>
      </c>
      <c r="N29" s="98"/>
    </row>
    <row r="30" spans="1:14" s="35" customFormat="1" ht="12.6" customHeight="1">
      <c r="A30" s="21" t="s">
        <v>18</v>
      </c>
      <c r="B30" s="22" t="s">
        <v>19</v>
      </c>
      <c r="C30" s="22">
        <f t="shared" ref="C30:M30" si="5">C29/B29*100-100</f>
        <v>-1.5819444444444457</v>
      </c>
      <c r="D30" s="22">
        <f t="shared" si="5"/>
        <v>-0.89188693357418458</v>
      </c>
      <c r="E30" s="22">
        <f t="shared" si="5"/>
        <v>0.20219567415169593</v>
      </c>
      <c r="F30" s="22">
        <f t="shared" si="5"/>
        <v>-2.0036662829858898</v>
      </c>
      <c r="G30" s="22">
        <f t="shared" si="5"/>
        <v>-1.2804338684183847</v>
      </c>
      <c r="H30" s="22">
        <f t="shared" si="5"/>
        <v>-0.41569963864978376</v>
      </c>
      <c r="I30" s="22">
        <f t="shared" si="5"/>
        <v>-6.932664650784659E-2</v>
      </c>
      <c r="J30" s="22">
        <f t="shared" si="5"/>
        <v>0.22288480840761338</v>
      </c>
      <c r="K30" s="22">
        <f t="shared" si="5"/>
        <v>8.2475441464538335E-2</v>
      </c>
      <c r="L30" s="22">
        <f t="shared" si="5"/>
        <v>-0.3531748951511986</v>
      </c>
      <c r="M30" s="22">
        <f t="shared" si="5"/>
        <v>-0.23333087203721448</v>
      </c>
      <c r="N30" s="98"/>
    </row>
    <row r="31" spans="1:14" s="35" customFormat="1" ht="5.25" customHeight="1">
      <c r="A31" s="15"/>
      <c r="B31" s="26"/>
      <c r="C31" s="26"/>
      <c r="D31" s="26"/>
      <c r="E31" s="26"/>
      <c r="F31" s="26"/>
      <c r="G31" s="26"/>
      <c r="H31" s="26"/>
      <c r="I31" s="26"/>
      <c r="J31" s="27"/>
      <c r="K31" s="27"/>
      <c r="L31" s="28"/>
      <c r="M31" s="28"/>
      <c r="N31" s="98"/>
    </row>
    <row r="32" spans="1:14" ht="12.6" customHeight="1">
      <c r="A32" s="15" t="s">
        <v>10</v>
      </c>
      <c r="B32" s="26">
        <f>SUM('[1]Tavola 1. Trim'!B29:E29)</f>
        <v>5288</v>
      </c>
      <c r="C32" s="26">
        <f>SUM('[1]Tavola 1. Trim'!F29:I29)</f>
        <v>4801</v>
      </c>
      <c r="D32" s="26">
        <f>SUM('[1]Tavola 1. Trim'!J29:M29)</f>
        <v>5254</v>
      </c>
      <c r="E32" s="26">
        <f>SUM('[1]Tavola 1. Trim'!N29:Q29)</f>
        <v>4827</v>
      </c>
      <c r="F32" s="26">
        <f>SUM('[1]Tavola 1. Trim'!R29:U29)</f>
        <v>4904</v>
      </c>
      <c r="G32" s="26">
        <f>SUM('[1]Tavola 1. Trim'!V29:Y29)</f>
        <v>4593</v>
      </c>
      <c r="H32" s="26">
        <f>SUM('[1]Tavola 1. Trim'!Z29:AC29)</f>
        <v>4690</v>
      </c>
      <c r="I32" s="26">
        <f>SUM('[1]Tavola 1. Trim'!AD29:AG29)</f>
        <v>4731</v>
      </c>
      <c r="J32" s="26">
        <f>SUM('[1]Tavola 1. Trim'!AH29:AK29)</f>
        <v>4629</v>
      </c>
      <c r="K32" s="26">
        <f>SUM('[1]Tavola 1. Trim'!AL29:AO29)</f>
        <v>4351</v>
      </c>
      <c r="L32" s="26">
        <f>SUM('[1]Tavola 1. Trim'!AP29:AS29)</f>
        <v>4341</v>
      </c>
      <c r="M32" s="28">
        <v>4363</v>
      </c>
      <c r="N32" s="96"/>
    </row>
    <row r="33" spans="1:14" ht="12.6" customHeight="1">
      <c r="A33" s="21" t="s">
        <v>18</v>
      </c>
      <c r="B33" s="22" t="s">
        <v>19</v>
      </c>
      <c r="C33" s="22">
        <f t="shared" ref="C33:M33" si="6">C32/B32*100-100</f>
        <v>-9.2095310136157309</v>
      </c>
      <c r="D33" s="22">
        <f t="shared" si="6"/>
        <v>9.435534263695061</v>
      </c>
      <c r="E33" s="22">
        <f t="shared" si="6"/>
        <v>-8.1271412257327711</v>
      </c>
      <c r="F33" s="22">
        <f t="shared" si="6"/>
        <v>1.5951937020924021</v>
      </c>
      <c r="G33" s="22">
        <f t="shared" si="6"/>
        <v>-6.3417618270799352</v>
      </c>
      <c r="H33" s="22">
        <f t="shared" si="6"/>
        <v>2.1119094273895058</v>
      </c>
      <c r="I33" s="22">
        <f t="shared" si="6"/>
        <v>0.87420042643924489</v>
      </c>
      <c r="J33" s="22">
        <f t="shared" si="6"/>
        <v>-2.1559923906150971</v>
      </c>
      <c r="K33" s="22">
        <f t="shared" si="6"/>
        <v>-6.0056167638798854</v>
      </c>
      <c r="L33" s="22">
        <f t="shared" si="6"/>
        <v>-0.22983222247758306</v>
      </c>
      <c r="M33" s="22">
        <f t="shared" si="6"/>
        <v>0.5067956692006419</v>
      </c>
      <c r="N33" s="96"/>
    </row>
    <row r="34" spans="1:14" ht="8.25" customHeight="1">
      <c r="A34" s="15"/>
      <c r="B34" s="26"/>
      <c r="C34" s="26"/>
      <c r="D34" s="26"/>
      <c r="E34" s="26"/>
      <c r="F34" s="26"/>
      <c r="G34" s="26"/>
      <c r="H34" s="26"/>
      <c r="I34" s="26"/>
      <c r="J34" s="27"/>
      <c r="K34" s="27"/>
      <c r="L34" s="28"/>
      <c r="M34" s="28"/>
      <c r="N34" s="96"/>
    </row>
    <row r="35" spans="1:14" ht="13.9" customHeight="1">
      <c r="A35" s="15" t="s">
        <v>11</v>
      </c>
      <c r="B35" s="26">
        <f>SUM('[1]Tavola 1. Trim'!B33:E33)</f>
        <v>6107</v>
      </c>
      <c r="C35" s="26">
        <f>SUM('[1]Tavola 1. Trim'!F33:I33)</f>
        <v>5849</v>
      </c>
      <c r="D35" s="26">
        <f>SUM('[1]Tavola 1. Trim'!J33:M33)</f>
        <v>5467</v>
      </c>
      <c r="E35" s="26">
        <f>SUM('[1]Tavola 1. Trim'!N33:Q33)</f>
        <v>4344</v>
      </c>
      <c r="F35" s="26">
        <f>SUM('[1]Tavola 1. Trim'!R33:U33)</f>
        <v>6767</v>
      </c>
      <c r="G35" s="26">
        <f>SUM('[1]Tavola 1. Trim'!V33:Y33)</f>
        <v>5356</v>
      </c>
      <c r="H35" s="26">
        <f>SUM('[1]Tavola 1. Trim'!Z33:AC33)</f>
        <v>4931</v>
      </c>
      <c r="I35" s="26">
        <f>SUM('[1]Tavola 1. Trim'!AD33:AG33)</f>
        <v>4595</v>
      </c>
      <c r="J35" s="27">
        <f>SUM('[1]Tavola 1. Trim'!AH33:AK33)</f>
        <v>4180</v>
      </c>
      <c r="K35" s="27">
        <f>SUM('[1]Tavola 1. Trim'!AL33:AO33)</f>
        <v>4411</v>
      </c>
      <c r="L35" s="26">
        <f>SUM('[1]Tavola 1. Trim'!AP33:AS33)</f>
        <v>4534</v>
      </c>
      <c r="M35" s="28">
        <v>4341</v>
      </c>
      <c r="N35" s="96"/>
    </row>
    <row r="36" spans="1:14" ht="12.6" customHeight="1">
      <c r="A36" s="21" t="s">
        <v>18</v>
      </c>
      <c r="B36" s="22" t="s">
        <v>19</v>
      </c>
      <c r="C36" s="22">
        <f t="shared" ref="C36:M36" si="7">C35/B35*100-100</f>
        <v>-4.2246602259701973</v>
      </c>
      <c r="D36" s="22">
        <f t="shared" si="7"/>
        <v>-6.5310309454607562</v>
      </c>
      <c r="E36" s="22">
        <f t="shared" si="7"/>
        <v>-20.541430400585327</v>
      </c>
      <c r="F36" s="22">
        <f t="shared" si="7"/>
        <v>55.778084714548783</v>
      </c>
      <c r="G36" s="22">
        <f t="shared" si="7"/>
        <v>-20.851189596571601</v>
      </c>
      <c r="H36" s="22">
        <f t="shared" si="7"/>
        <v>-7.9350261389096346</v>
      </c>
      <c r="I36" s="22">
        <f t="shared" si="7"/>
        <v>-6.8140336645710846</v>
      </c>
      <c r="J36" s="22">
        <f t="shared" si="7"/>
        <v>-9.0315560391730116</v>
      </c>
      <c r="K36" s="22">
        <f t="shared" si="7"/>
        <v>5.526315789473685</v>
      </c>
      <c r="L36" s="22">
        <f t="shared" si="7"/>
        <v>2.7884833371117708</v>
      </c>
      <c r="M36" s="22">
        <f t="shared" si="7"/>
        <v>-4.2567269519188358</v>
      </c>
      <c r="N36" s="96"/>
    </row>
    <row r="37" spans="1:14" ht="12.6" customHeight="1">
      <c r="A37" s="21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36"/>
      <c r="N37" s="96"/>
    </row>
    <row r="38" spans="1:14" ht="12.6" customHeight="1">
      <c r="A38" s="97" t="s">
        <v>85</v>
      </c>
      <c r="B38" s="22"/>
      <c r="C38" s="26">
        <f>SUM('[1]Tavola 1. Trim'!F37:I37)</f>
        <v>5436</v>
      </c>
      <c r="D38" s="26">
        <f>SUM('[1]Tavola 1. Trim'!J37:M37)</f>
        <v>4965</v>
      </c>
      <c r="E38" s="26">
        <f>SUM('[1]Tavola 1. Trim'!N37:Q37)</f>
        <v>4311</v>
      </c>
      <c r="F38" s="26">
        <f>SUM('[1]Tavola 1. Trim'!R37:U37)</f>
        <v>6590</v>
      </c>
      <c r="G38" s="26">
        <f>SUM('[1]Tavola 1. Trim'!V37:Y37)</f>
        <v>4887</v>
      </c>
      <c r="H38" s="26">
        <f>SUM('[1]Tavola 1. Trim'!Z37:AC37)</f>
        <v>4913</v>
      </c>
      <c r="I38" s="26">
        <f>SUM('[1]Tavola 1. Trim'!AD37:AG37)</f>
        <v>4476</v>
      </c>
      <c r="J38" s="26">
        <f>SUM('[1]Tavola 1. Trim'!AH37:AK37)</f>
        <v>4176</v>
      </c>
      <c r="K38" s="26">
        <f>SUM('[1]Tavola 1. Trim'!AL37:AO37)</f>
        <v>4157</v>
      </c>
      <c r="L38" s="26">
        <f>SUM('[1]Tavola 1. Trim'!AP37:AS37)</f>
        <v>4452</v>
      </c>
      <c r="M38" s="28">
        <v>4336</v>
      </c>
      <c r="N38" s="96"/>
    </row>
    <row r="39" spans="1:14" ht="12.6" customHeight="1">
      <c r="A39" s="21" t="s">
        <v>18</v>
      </c>
      <c r="B39" s="22"/>
      <c r="C39" s="22" t="s">
        <v>19</v>
      </c>
      <c r="D39" s="22">
        <f>D38/C38*100-100</f>
        <v>-8.6644591611479029</v>
      </c>
      <c r="E39" s="22">
        <f t="shared" ref="E39:M39" si="8">E38/D38*100-100</f>
        <v>-13.17220543806647</v>
      </c>
      <c r="F39" s="22">
        <f t="shared" si="8"/>
        <v>52.864764555787531</v>
      </c>
      <c r="G39" s="22">
        <f t="shared" si="8"/>
        <v>-25.842185128983303</v>
      </c>
      <c r="H39" s="22">
        <f t="shared" si="8"/>
        <v>0.53202373644363377</v>
      </c>
      <c r="I39" s="22">
        <f t="shared" si="8"/>
        <v>-8.8947689802564582</v>
      </c>
      <c r="J39" s="22">
        <f t="shared" si="8"/>
        <v>-6.702412868632706</v>
      </c>
      <c r="K39" s="22">
        <f t="shared" si="8"/>
        <v>-0.45498084291187979</v>
      </c>
      <c r="L39" s="22">
        <f t="shared" si="8"/>
        <v>7.0964637960067449</v>
      </c>
      <c r="M39" s="22">
        <f t="shared" si="8"/>
        <v>-2.6055705300988308</v>
      </c>
      <c r="N39" s="96"/>
    </row>
    <row r="40" spans="1:14" ht="12.6" customHeight="1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36"/>
      <c r="N40" s="96"/>
    </row>
    <row r="41" spans="1:14" ht="6.75" customHeight="1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36"/>
      <c r="N41" s="96"/>
    </row>
    <row r="42" spans="1:14" ht="12.6" customHeight="1">
      <c r="A42" s="15" t="s">
        <v>13</v>
      </c>
      <c r="B42" s="22"/>
      <c r="C42" s="22"/>
      <c r="D42" s="22"/>
      <c r="E42" s="26">
        <v>6483</v>
      </c>
      <c r="F42" s="26">
        <v>6088</v>
      </c>
      <c r="G42" s="26">
        <v>5713</v>
      </c>
      <c r="H42" s="26">
        <v>5597</v>
      </c>
      <c r="I42" s="26">
        <v>5507</v>
      </c>
      <c r="J42" s="26">
        <v>5411</v>
      </c>
      <c r="K42" s="26">
        <v>5191</v>
      </c>
      <c r="L42" s="26">
        <v>5155</v>
      </c>
      <c r="M42" s="28">
        <v>5140</v>
      </c>
      <c r="N42" s="96"/>
    </row>
    <row r="43" spans="1:14" ht="12.6" customHeight="1">
      <c r="A43" s="21" t="s">
        <v>18</v>
      </c>
      <c r="B43" s="22"/>
      <c r="C43" s="22"/>
      <c r="D43" s="22"/>
      <c r="E43" s="22" t="s">
        <v>19</v>
      </c>
      <c r="F43" s="22">
        <f t="shared" ref="F43:M43" si="9">F42/E42*100-100</f>
        <v>-6.0928582446398281</v>
      </c>
      <c r="G43" s="22">
        <f t="shared" si="9"/>
        <v>-6.1596583442838408</v>
      </c>
      <c r="H43" s="22">
        <f t="shared" si="9"/>
        <v>-2.0304568527918718</v>
      </c>
      <c r="I43" s="22">
        <f t="shared" si="9"/>
        <v>-1.6080042880114291</v>
      </c>
      <c r="J43" s="22">
        <f t="shared" si="9"/>
        <v>-1.74323588160523</v>
      </c>
      <c r="K43" s="22">
        <f t="shared" si="9"/>
        <v>-4.0657919053779352</v>
      </c>
      <c r="L43" s="22">
        <f t="shared" si="9"/>
        <v>-0.69350799460605117</v>
      </c>
      <c r="M43" s="22">
        <f t="shared" si="9"/>
        <v>-0.29097963142579886</v>
      </c>
      <c r="N43" s="96"/>
    </row>
    <row r="44" spans="1:14" ht="6.75" customHeight="1">
      <c r="A44" s="2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36"/>
      <c r="N44" s="96"/>
    </row>
    <row r="45" spans="1:14" ht="12.6" customHeight="1">
      <c r="A45" s="15" t="s">
        <v>14</v>
      </c>
      <c r="B45" s="22"/>
      <c r="C45" s="26">
        <v>16171</v>
      </c>
      <c r="D45" s="26">
        <v>16070</v>
      </c>
      <c r="E45" s="26">
        <v>16185</v>
      </c>
      <c r="F45" s="26">
        <v>15957</v>
      </c>
      <c r="G45" s="26">
        <v>15889</v>
      </c>
      <c r="H45" s="26">
        <v>13418</v>
      </c>
      <c r="I45" s="26">
        <v>13470</v>
      </c>
      <c r="J45" s="27">
        <v>13639</v>
      </c>
      <c r="K45" s="27">
        <v>13713</v>
      </c>
      <c r="L45" s="26">
        <v>13735</v>
      </c>
      <c r="M45" s="28">
        <v>13732</v>
      </c>
      <c r="N45" s="96"/>
    </row>
    <row r="46" spans="1:14" ht="12.6" customHeight="1">
      <c r="A46" s="21" t="s">
        <v>18</v>
      </c>
      <c r="B46" s="22"/>
      <c r="C46" s="22" t="s">
        <v>19</v>
      </c>
      <c r="D46" s="22">
        <f>D45/C45*100-100</f>
        <v>-0.62457485622410047</v>
      </c>
      <c r="E46" s="22">
        <f>E45/D45*100-100</f>
        <v>0.71561916614810173</v>
      </c>
      <c r="F46" s="22">
        <f t="shared" ref="F46:M46" si="10">F45/E45*100-100</f>
        <v>-1.4087117701575522</v>
      </c>
      <c r="G46" s="22">
        <f t="shared" si="10"/>
        <v>-0.4261452654007627</v>
      </c>
      <c r="H46" s="22">
        <f t="shared" si="10"/>
        <v>-15.551639499024489</v>
      </c>
      <c r="I46" s="22">
        <f t="shared" si="10"/>
        <v>0.38753912654642875</v>
      </c>
      <c r="J46" s="22">
        <f t="shared" si="10"/>
        <v>1.2546399406087687</v>
      </c>
      <c r="K46" s="22">
        <f t="shared" si="10"/>
        <v>0.54256177139086503</v>
      </c>
      <c r="L46" s="22">
        <f t="shared" si="10"/>
        <v>0.1604317071392245</v>
      </c>
      <c r="M46" s="22">
        <f t="shared" si="10"/>
        <v>-2.1842009464862144E-2</v>
      </c>
      <c r="N46" s="96"/>
    </row>
    <row r="47" spans="1:14" ht="6.75" customHeight="1">
      <c r="A47" s="21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36"/>
      <c r="N47" s="96"/>
    </row>
    <row r="48" spans="1:14" ht="12.6" customHeight="1">
      <c r="A48" s="15" t="s">
        <v>15</v>
      </c>
      <c r="B48" s="22"/>
      <c r="C48" s="22"/>
      <c r="D48" s="22"/>
      <c r="E48" s="26">
        <v>5536</v>
      </c>
      <c r="F48" s="26">
        <v>6501</v>
      </c>
      <c r="G48" s="26">
        <v>6109</v>
      </c>
      <c r="H48" s="26">
        <v>6425</v>
      </c>
      <c r="I48" s="26">
        <v>6769</v>
      </c>
      <c r="J48" s="26">
        <v>7161</v>
      </c>
      <c r="K48" s="26">
        <v>7514</v>
      </c>
      <c r="L48" s="26">
        <v>7757</v>
      </c>
      <c r="M48" s="28">
        <v>8047</v>
      </c>
      <c r="N48" s="96"/>
    </row>
    <row r="49" spans="1:14" ht="12.6" customHeight="1">
      <c r="A49" s="21" t="s">
        <v>18</v>
      </c>
      <c r="B49" s="22"/>
      <c r="C49" s="22"/>
      <c r="D49" s="22"/>
      <c r="E49" s="22" t="s">
        <v>19</v>
      </c>
      <c r="F49" s="22">
        <f t="shared" ref="F49:M49" si="11">F48/E48*100-100</f>
        <v>17.431358381502889</v>
      </c>
      <c r="G49" s="22">
        <f t="shared" si="11"/>
        <v>-6.029841562836495</v>
      </c>
      <c r="H49" s="22">
        <f t="shared" si="11"/>
        <v>5.1726960222622438</v>
      </c>
      <c r="I49" s="22">
        <f t="shared" si="11"/>
        <v>5.3540856031128357</v>
      </c>
      <c r="J49" s="22">
        <f t="shared" si="11"/>
        <v>5.7911065149948371</v>
      </c>
      <c r="K49" s="22">
        <f t="shared" si="11"/>
        <v>4.9294791230275052</v>
      </c>
      <c r="L49" s="22">
        <f t="shared" si="11"/>
        <v>3.2339632685653612</v>
      </c>
      <c r="M49" s="22">
        <f t="shared" si="11"/>
        <v>3.7385587211551012</v>
      </c>
      <c r="N49" s="96"/>
    </row>
    <row r="50" spans="1:14" ht="6.75" customHeight="1">
      <c r="A50" s="15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36"/>
      <c r="N50" s="96"/>
    </row>
    <row r="51" spans="1:14" ht="12.6" customHeight="1">
      <c r="A51" s="15" t="s">
        <v>16</v>
      </c>
      <c r="B51" s="26">
        <v>21864</v>
      </c>
      <c r="C51" s="26">
        <v>21248</v>
      </c>
      <c r="D51" s="26">
        <v>20935</v>
      </c>
      <c r="E51" s="26">
        <v>20718</v>
      </c>
      <c r="F51" s="26">
        <v>20293</v>
      </c>
      <c r="G51" s="26">
        <v>19823</v>
      </c>
      <c r="H51" s="26">
        <v>19496</v>
      </c>
      <c r="I51" s="26">
        <v>19243</v>
      </c>
      <c r="J51" s="26">
        <v>19076</v>
      </c>
      <c r="K51" s="26">
        <v>19009</v>
      </c>
      <c r="L51" s="26">
        <v>18722</v>
      </c>
      <c r="M51" s="28">
        <v>18542</v>
      </c>
      <c r="N51" s="96"/>
    </row>
    <row r="52" spans="1:14" ht="12.6" customHeight="1">
      <c r="A52" s="21" t="s">
        <v>18</v>
      </c>
      <c r="B52" s="22" t="s">
        <v>19</v>
      </c>
      <c r="C52" s="22">
        <f t="shared" ref="C52:M52" si="12">C51/B51*100-100</f>
        <v>-2.8174167581412348</v>
      </c>
      <c r="D52" s="22">
        <f t="shared" si="12"/>
        <v>-1.4730798192771175</v>
      </c>
      <c r="E52" s="22">
        <f t="shared" si="12"/>
        <v>-1.0365416766181141</v>
      </c>
      <c r="F52" s="22">
        <f t="shared" si="12"/>
        <v>-2.0513563085239923</v>
      </c>
      <c r="G52" s="22">
        <f t="shared" si="12"/>
        <v>-2.3160695806435712</v>
      </c>
      <c r="H52" s="22">
        <f t="shared" si="12"/>
        <v>-1.6495989507138091</v>
      </c>
      <c r="I52" s="22">
        <f t="shared" si="12"/>
        <v>-1.2977020927369693</v>
      </c>
      <c r="J52" s="22">
        <f t="shared" si="12"/>
        <v>-0.86784804864106491</v>
      </c>
      <c r="K52" s="22">
        <f t="shared" si="12"/>
        <v>-0.35122667225833482</v>
      </c>
      <c r="L52" s="22">
        <f t="shared" si="12"/>
        <v>-1.5098111420905838</v>
      </c>
      <c r="M52" s="22">
        <f t="shared" si="12"/>
        <v>-0.96143574404443655</v>
      </c>
      <c r="N52" s="96"/>
    </row>
    <row r="53" spans="1:14" ht="6.75" customHeight="1">
      <c r="A53" s="21"/>
      <c r="B53" s="24"/>
      <c r="C53" s="24"/>
      <c r="D53" s="24"/>
      <c r="E53" s="24"/>
      <c r="F53" s="24"/>
      <c r="G53" s="24"/>
      <c r="H53" s="24"/>
      <c r="I53" s="23"/>
      <c r="J53" s="23"/>
      <c r="K53" s="23"/>
      <c r="L53" s="23"/>
      <c r="M53" s="29"/>
      <c r="N53" s="96"/>
    </row>
    <row r="54" spans="1:14" ht="12.6" customHeight="1">
      <c r="A54" s="15" t="s">
        <v>86</v>
      </c>
      <c r="B54" s="23"/>
      <c r="C54" s="23"/>
      <c r="D54" s="23"/>
      <c r="E54" s="23"/>
      <c r="F54" s="23">
        <f>SUM('[1]Tavola 1. Trim'!R57:U57)</f>
        <v>215</v>
      </c>
      <c r="G54" s="23">
        <f>SUM('[1]Tavola 1. Trim'!V57:Y57)</f>
        <v>199</v>
      </c>
      <c r="H54" s="23">
        <f>SUM('[1]Tavola 1. Trim'!Z57:AC57)</f>
        <v>237</v>
      </c>
      <c r="I54" s="23">
        <f>SUM('[1]Tavola 1. Trim'!AD57:AG57)</f>
        <v>255</v>
      </c>
      <c r="J54" s="23">
        <f>SUM('[1]Tavola 1. Trim'!AH57:AK57)</f>
        <v>188</v>
      </c>
      <c r="K54" s="23">
        <f>SUM('[1]Tavola 1. Trim'!AL57:AO57)</f>
        <v>191</v>
      </c>
      <c r="L54" s="99">
        <f>SUM('[1]Tavola 1. Trim'!AP57:AS57)</f>
        <v>144</v>
      </c>
      <c r="M54" s="100">
        <v>161</v>
      </c>
      <c r="N54" s="96"/>
    </row>
    <row r="55" spans="1:14" ht="12.6" customHeight="1">
      <c r="A55" s="21" t="s">
        <v>18</v>
      </c>
      <c r="B55" s="22"/>
      <c r="C55" s="22"/>
      <c r="D55" s="22"/>
      <c r="E55" s="22"/>
      <c r="F55" s="22" t="s">
        <v>19</v>
      </c>
      <c r="G55" s="22">
        <f t="shared" ref="G55:M55" si="13">G54/F54*100-100</f>
        <v>-7.4418604651162781</v>
      </c>
      <c r="H55" s="22">
        <f t="shared" si="13"/>
        <v>19.095477386934661</v>
      </c>
      <c r="I55" s="22">
        <f t="shared" si="13"/>
        <v>7.5949367088607573</v>
      </c>
      <c r="J55" s="22">
        <f t="shared" si="13"/>
        <v>-26.274509803921561</v>
      </c>
      <c r="K55" s="22">
        <f t="shared" si="13"/>
        <v>1.5957446808510696</v>
      </c>
      <c r="L55" s="22">
        <f t="shared" si="13"/>
        <v>-24.607329842931932</v>
      </c>
      <c r="M55" s="22">
        <f t="shared" si="13"/>
        <v>11.805555555555557</v>
      </c>
      <c r="N55" s="96"/>
    </row>
    <row r="56" spans="1:14" ht="12.6" customHeight="1">
      <c r="A56" s="21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9"/>
      <c r="N56" s="96"/>
    </row>
    <row r="57" spans="1:14" ht="12.6" customHeight="1">
      <c r="A57" s="15" t="s">
        <v>87</v>
      </c>
      <c r="B57" s="26"/>
      <c r="C57" s="26"/>
      <c r="D57" s="26"/>
      <c r="E57" s="26"/>
      <c r="F57" s="26">
        <f>SUM('[1]Tavola 1. Trim'!R60:U60)</f>
        <v>1382</v>
      </c>
      <c r="G57" s="26">
        <f>SUM('[1]Tavola 1. Trim'!V60:Y60)</f>
        <v>1535</v>
      </c>
      <c r="H57" s="26">
        <f>SUM('[1]Tavola 1. Trim'!Z60:AC60)</f>
        <v>1434</v>
      </c>
      <c r="I57" s="26">
        <f>SUM('[1]Tavola 1. Trim'!AD60:AG60)</f>
        <v>1276</v>
      </c>
      <c r="J57" s="26">
        <f>SUM('[1]Tavola 1. Trim'!AH60:AK60)</f>
        <v>1171</v>
      </c>
      <c r="K57" s="26">
        <f>SUM('[1]Tavola 1. Trim'!AL60:AO60)</f>
        <v>1171</v>
      </c>
      <c r="L57" s="26">
        <f>SUM('[1]Tavola 1. Trim'!AP60:AS60)</f>
        <v>1298</v>
      </c>
      <c r="M57" s="28">
        <v>1271</v>
      </c>
      <c r="N57" s="96"/>
    </row>
    <row r="58" spans="1:14" ht="12.6" customHeight="1">
      <c r="A58" s="21" t="s">
        <v>18</v>
      </c>
      <c r="B58" s="22"/>
      <c r="C58" s="22"/>
      <c r="D58" s="22"/>
      <c r="E58" s="22"/>
      <c r="F58" s="22" t="s">
        <v>19</v>
      </c>
      <c r="G58" s="22">
        <f t="shared" ref="G58:M58" si="14">G57/F57*100-100</f>
        <v>11.07091172214183</v>
      </c>
      <c r="H58" s="22">
        <f t="shared" si="14"/>
        <v>-6.5798045602605839</v>
      </c>
      <c r="I58" s="22">
        <f t="shared" si="14"/>
        <v>-11.018131101813111</v>
      </c>
      <c r="J58" s="22">
        <f t="shared" si="14"/>
        <v>-8.2288401253918408</v>
      </c>
      <c r="K58" s="22">
        <f t="shared" si="14"/>
        <v>0</v>
      </c>
      <c r="L58" s="22">
        <f t="shared" si="14"/>
        <v>10.845431255337317</v>
      </c>
      <c r="M58" s="22">
        <f t="shared" si="14"/>
        <v>-2.0801232665639446</v>
      </c>
    </row>
    <row r="59" spans="1:14" ht="12" customHeight="1">
      <c r="A59" s="21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</row>
    <row r="60" spans="1:14" ht="12" customHeight="1">
      <c r="A60" s="15" t="s">
        <v>58</v>
      </c>
      <c r="B60" s="26"/>
      <c r="C60" s="26"/>
      <c r="D60" s="26"/>
      <c r="E60" s="26"/>
      <c r="F60" s="26"/>
      <c r="G60" s="26">
        <v>20</v>
      </c>
      <c r="H60" s="26">
        <v>43</v>
      </c>
      <c r="I60" s="26">
        <v>61</v>
      </c>
      <c r="J60" s="26">
        <v>74</v>
      </c>
      <c r="K60" s="26">
        <v>105</v>
      </c>
      <c r="L60" s="26">
        <v>101</v>
      </c>
      <c r="M60" s="28">
        <v>107</v>
      </c>
    </row>
    <row r="61" spans="1:14" ht="12" customHeight="1">
      <c r="A61" s="21" t="s">
        <v>18</v>
      </c>
      <c r="B61" s="22"/>
      <c r="C61" s="22"/>
      <c r="D61" s="22"/>
      <c r="E61" s="22"/>
      <c r="F61" s="22"/>
      <c r="G61" s="22" t="s">
        <v>19</v>
      </c>
      <c r="H61" s="22">
        <f t="shared" ref="H61:M61" si="15">H60/G60*100-100</f>
        <v>115</v>
      </c>
      <c r="I61" s="22">
        <f t="shared" si="15"/>
        <v>41.860465116279073</v>
      </c>
      <c r="J61" s="22">
        <f t="shared" si="15"/>
        <v>21.311475409836063</v>
      </c>
      <c r="K61" s="22">
        <f t="shared" si="15"/>
        <v>41.891891891891873</v>
      </c>
      <c r="L61" s="22">
        <f t="shared" si="15"/>
        <v>-3.8095238095238102</v>
      </c>
      <c r="M61" s="22">
        <f t="shared" si="15"/>
        <v>5.940594059405953</v>
      </c>
    </row>
    <row r="62" spans="1:14" ht="12" customHeight="1">
      <c r="A62" s="15" t="s">
        <v>59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9"/>
    </row>
    <row r="63" spans="1:14" ht="12" customHeight="1">
      <c r="A63" s="101" t="s">
        <v>88</v>
      </c>
      <c r="B63" s="26"/>
      <c r="C63" s="26"/>
      <c r="D63" s="26"/>
      <c r="E63" s="26"/>
      <c r="F63" s="26"/>
      <c r="G63" s="26">
        <v>34</v>
      </c>
      <c r="H63" s="26">
        <v>63</v>
      </c>
      <c r="I63" s="26">
        <v>99</v>
      </c>
      <c r="J63" s="26">
        <v>127</v>
      </c>
      <c r="K63" s="26">
        <v>175</v>
      </c>
      <c r="L63" s="26">
        <v>209</v>
      </c>
      <c r="M63" s="28">
        <v>201</v>
      </c>
    </row>
    <row r="64" spans="1:14" ht="12" customHeight="1">
      <c r="A64" s="21" t="s">
        <v>18</v>
      </c>
      <c r="B64" s="22"/>
      <c r="C64" s="22"/>
      <c r="D64" s="22"/>
      <c r="E64" s="22"/>
      <c r="F64" s="22"/>
      <c r="G64" s="22" t="s">
        <v>19</v>
      </c>
      <c r="H64" s="22">
        <f t="shared" ref="H64:M64" si="16">H63/G63*100-100</f>
        <v>85.29411764705884</v>
      </c>
      <c r="I64" s="22">
        <f t="shared" si="16"/>
        <v>57.142857142857139</v>
      </c>
      <c r="J64" s="22">
        <f t="shared" si="16"/>
        <v>28.282828282828291</v>
      </c>
      <c r="K64" s="22">
        <f t="shared" si="16"/>
        <v>37.795275590551171</v>
      </c>
      <c r="L64" s="22">
        <f t="shared" si="16"/>
        <v>19.428571428571445</v>
      </c>
      <c r="M64" s="22">
        <f t="shared" si="16"/>
        <v>-3.8277511961722439</v>
      </c>
    </row>
    <row r="65" spans="1:13" ht="6" customHeight="1">
      <c r="A65" s="15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8"/>
      <c r="M65" s="28"/>
    </row>
    <row r="66" spans="1:13" ht="12" customHeight="1">
      <c r="A66" s="101" t="s">
        <v>89</v>
      </c>
      <c r="B66" s="26"/>
      <c r="C66" s="26"/>
      <c r="D66" s="26"/>
      <c r="E66" s="26"/>
      <c r="F66" s="26"/>
      <c r="G66" s="26">
        <v>63</v>
      </c>
      <c r="H66" s="26">
        <v>135</v>
      </c>
      <c r="I66" s="26">
        <v>205</v>
      </c>
      <c r="J66" s="26">
        <v>283</v>
      </c>
      <c r="K66" s="26">
        <v>432</v>
      </c>
      <c r="L66" s="26">
        <v>495</v>
      </c>
      <c r="M66" s="28">
        <v>556</v>
      </c>
    </row>
    <row r="67" spans="1:13" ht="12" customHeight="1">
      <c r="A67" s="21" t="s">
        <v>18</v>
      </c>
      <c r="B67" s="39"/>
      <c r="C67" s="39"/>
      <c r="D67" s="39"/>
      <c r="E67" s="39"/>
      <c r="F67" s="39"/>
      <c r="G67" s="39" t="s">
        <v>19</v>
      </c>
      <c r="H67" s="39">
        <f t="shared" ref="H67:M67" si="17">H66/G66*100-100</f>
        <v>114.28571428571428</v>
      </c>
      <c r="I67" s="39">
        <f t="shared" si="17"/>
        <v>51.851851851851848</v>
      </c>
      <c r="J67" s="39">
        <f t="shared" si="17"/>
        <v>38.048780487804862</v>
      </c>
      <c r="K67" s="39">
        <f t="shared" si="17"/>
        <v>52.650176678445234</v>
      </c>
      <c r="L67" s="39">
        <f t="shared" si="17"/>
        <v>14.583333333333329</v>
      </c>
      <c r="M67" s="39">
        <f t="shared" si="17"/>
        <v>12.323232323232318</v>
      </c>
    </row>
    <row r="68" spans="1:13" ht="12.6" customHeight="1">
      <c r="A68" s="38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</row>
    <row r="69" spans="1:13" ht="12.6" customHeight="1">
      <c r="A69" s="11" t="s">
        <v>90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3"/>
      <c r="M69" s="13"/>
    </row>
    <row r="70" spans="1:13" ht="12.6" customHeight="1">
      <c r="A70" s="40"/>
    </row>
    <row r="71" spans="1:13" ht="12.6" hidden="1" customHeight="1">
      <c r="A71" s="40"/>
      <c r="B71" s="3">
        <f>B72*1000000</f>
        <v>22453400000</v>
      </c>
      <c r="C71" s="3">
        <f t="shared" ref="C71:K71" si="18">C72*1000000</f>
        <v>22270800000.000004</v>
      </c>
      <c r="D71" s="3">
        <f t="shared" si="18"/>
        <v>22569499999.999996</v>
      </c>
      <c r="E71" s="3">
        <f t="shared" si="18"/>
        <v>23052499999.999996</v>
      </c>
      <c r="F71" s="3">
        <f t="shared" si="18"/>
        <v>22323000000</v>
      </c>
      <c r="G71" s="3">
        <f t="shared" si="18"/>
        <v>22509799999.999996</v>
      </c>
      <c r="H71" s="3">
        <f t="shared" si="18"/>
        <v>22779299999.999996</v>
      </c>
      <c r="I71" s="3">
        <f t="shared" si="18"/>
        <v>23308100000</v>
      </c>
      <c r="J71" s="3">
        <f t="shared" si="18"/>
        <v>23883600000</v>
      </c>
      <c r="K71" s="3">
        <f t="shared" si="18"/>
        <v>24552535734.961353</v>
      </c>
    </row>
    <row r="72" spans="1:13" ht="12.6" customHeight="1">
      <c r="A72" s="6" t="s">
        <v>91</v>
      </c>
      <c r="B72" s="7">
        <v>22453.4</v>
      </c>
      <c r="C72" s="7">
        <v>22270.800000000003</v>
      </c>
      <c r="D72" s="7">
        <v>22569.499999999996</v>
      </c>
      <c r="E72" s="7">
        <v>23052.499999999996</v>
      </c>
      <c r="F72" s="7">
        <v>22323</v>
      </c>
      <c r="G72" s="7">
        <v>22509.799999999996</v>
      </c>
      <c r="H72" s="7">
        <v>22779.299999999996</v>
      </c>
      <c r="I72" s="7">
        <v>23308.1</v>
      </c>
      <c r="J72" s="7">
        <v>23883.599999999999</v>
      </c>
      <c r="K72" s="7">
        <v>24552.535734961355</v>
      </c>
      <c r="L72" s="7">
        <v>25008.279840457417</v>
      </c>
      <c r="M72" s="7"/>
    </row>
    <row r="73" spans="1:13" ht="12.6" customHeight="1">
      <c r="A73" s="38" t="s">
        <v>18</v>
      </c>
      <c r="B73" s="39" t="s">
        <v>19</v>
      </c>
      <c r="C73" s="39">
        <f t="shared" ref="C73:L73" si="19">C72/B72*100-100</f>
        <v>-0.81323986567734607</v>
      </c>
      <c r="D73" s="39">
        <f t="shared" si="19"/>
        <v>1.3412180972394196</v>
      </c>
      <c r="E73" s="39">
        <f t="shared" si="19"/>
        <v>2.1400562706307227</v>
      </c>
      <c r="F73" s="39">
        <f t="shared" si="19"/>
        <v>-3.1645157791996326</v>
      </c>
      <c r="G73" s="39">
        <f t="shared" si="19"/>
        <v>0.83680508892172156</v>
      </c>
      <c r="H73" s="39">
        <f t="shared" si="19"/>
        <v>1.1972563061422221</v>
      </c>
      <c r="I73" s="39">
        <f t="shared" si="19"/>
        <v>2.3214058377562168</v>
      </c>
      <c r="J73" s="39">
        <f t="shared" si="19"/>
        <v>2.4690987253358259</v>
      </c>
      <c r="K73" s="39">
        <f t="shared" si="19"/>
        <v>2.8008161875151103</v>
      </c>
      <c r="L73" s="39">
        <f t="shared" si="19"/>
        <v>1.8561997441555889</v>
      </c>
      <c r="M73" s="39"/>
    </row>
    <row r="74" spans="1:13" ht="6" customHeight="1">
      <c r="A74" s="38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</row>
    <row r="75" spans="1:13" ht="12.6" customHeight="1">
      <c r="A75" s="6" t="s">
        <v>92</v>
      </c>
      <c r="B75" s="7">
        <v>26717.378000000001</v>
      </c>
      <c r="C75" s="7">
        <v>26303.120999999999</v>
      </c>
      <c r="D75" s="7">
        <v>26536.528999999999</v>
      </c>
      <c r="E75" s="7">
        <v>27015.719000000001</v>
      </c>
      <c r="F75" s="7">
        <v>26093.295999999998</v>
      </c>
      <c r="G75" s="7">
        <v>26259.516</v>
      </c>
      <c r="H75" s="7">
        <v>26549.326000000001</v>
      </c>
      <c r="I75" s="7">
        <v>27200.597000000002</v>
      </c>
      <c r="J75" s="7">
        <v>27934.085999999999</v>
      </c>
      <c r="K75" s="7">
        <v>28752.954175055616</v>
      </c>
      <c r="L75" s="7">
        <v>29317.652223074987</v>
      </c>
      <c r="M75" s="7"/>
    </row>
    <row r="76" spans="1:13" ht="12.6" customHeight="1">
      <c r="A76" s="38" t="s">
        <v>18</v>
      </c>
      <c r="B76" s="39" t="s">
        <v>19</v>
      </c>
      <c r="C76" s="39">
        <f t="shared" ref="C76:L76" si="20">C75/B75*100-100</f>
        <v>-1.5505151740563718</v>
      </c>
      <c r="D76" s="39">
        <f t="shared" si="20"/>
        <v>0.88737758534433908</v>
      </c>
      <c r="E76" s="39">
        <f t="shared" si="20"/>
        <v>1.8057749753180019</v>
      </c>
      <c r="F76" s="39">
        <f t="shared" si="20"/>
        <v>-3.4143936720692238</v>
      </c>
      <c r="G76" s="39">
        <f t="shared" si="20"/>
        <v>0.63702186186060317</v>
      </c>
      <c r="H76" s="39">
        <f t="shared" si="20"/>
        <v>1.1036380106929755</v>
      </c>
      <c r="I76" s="39">
        <f t="shared" si="20"/>
        <v>2.4530603903089627</v>
      </c>
      <c r="J76" s="39">
        <f t="shared" si="20"/>
        <v>2.6965915490751797</v>
      </c>
      <c r="K76" s="39">
        <f t="shared" si="20"/>
        <v>2.9314299922167351</v>
      </c>
      <c r="L76" s="39">
        <f t="shared" si="20"/>
        <v>1.9639653184202928</v>
      </c>
      <c r="M76" s="39"/>
    </row>
    <row r="77" spans="1:13" ht="12.6" customHeight="1">
      <c r="A77" s="38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</row>
    <row r="78" spans="1:13">
      <c r="A78" s="11" t="s">
        <v>93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3"/>
      <c r="M78" s="13"/>
    </row>
    <row r="79" spans="1:13">
      <c r="A79" s="40"/>
    </row>
    <row r="80" spans="1:13" hidden="1">
      <c r="A80" s="40"/>
      <c r="B80" s="3">
        <v>2268762</v>
      </c>
      <c r="C80" s="3">
        <v>7586909</v>
      </c>
      <c r="D80" s="3">
        <v>12358567</v>
      </c>
      <c r="E80" s="3">
        <v>13780246</v>
      </c>
      <c r="F80" s="3">
        <v>18722434</v>
      </c>
      <c r="G80" s="3">
        <v>15760668</v>
      </c>
      <c r="H80" s="3">
        <v>14046258</v>
      </c>
      <c r="I80" s="3">
        <v>9613767</v>
      </c>
      <c r="J80" s="3">
        <v>7856895</v>
      </c>
      <c r="K80" s="3">
        <v>5159639</v>
      </c>
      <c r="L80" s="3">
        <v>3569524</v>
      </c>
    </row>
    <row r="81" spans="1:13">
      <c r="A81" s="15" t="s">
        <v>94</v>
      </c>
      <c r="B81" s="37">
        <f>B80/1000</f>
        <v>2268.7620000000002</v>
      </c>
      <c r="C81" s="37">
        <f t="shared" ref="C81:L81" si="21">C80/1000</f>
        <v>7586.9089999999997</v>
      </c>
      <c r="D81" s="37">
        <f t="shared" si="21"/>
        <v>12358.566999999999</v>
      </c>
      <c r="E81" s="37">
        <f t="shared" si="21"/>
        <v>13780.245999999999</v>
      </c>
      <c r="F81" s="37">
        <f t="shared" si="21"/>
        <v>18722.434000000001</v>
      </c>
      <c r="G81" s="37">
        <f t="shared" si="21"/>
        <v>15760.668</v>
      </c>
      <c r="H81" s="37">
        <f t="shared" si="21"/>
        <v>14046.258</v>
      </c>
      <c r="I81" s="37">
        <f t="shared" si="21"/>
        <v>9613.7669999999998</v>
      </c>
      <c r="J81" s="37">
        <f t="shared" si="21"/>
        <v>7856.8950000000004</v>
      </c>
      <c r="K81" s="37">
        <f t="shared" si="21"/>
        <v>5159.6390000000001</v>
      </c>
      <c r="L81" s="37">
        <f t="shared" si="21"/>
        <v>3569.5239999999999</v>
      </c>
      <c r="M81" s="102">
        <f>SUM('[1]Tavola 1. Trim'!AT66:AW66)</f>
        <v>3024.1309999999994</v>
      </c>
    </row>
    <row r="82" spans="1:13">
      <c r="A82" s="21" t="s">
        <v>18</v>
      </c>
      <c r="B82" s="22" t="s">
        <v>19</v>
      </c>
      <c r="C82" s="22">
        <f>C81/B81*100-100</f>
        <v>234.40744335456952</v>
      </c>
      <c r="D82" s="22">
        <f t="shared" ref="D82:M82" si="22">D81/C81*100-100</f>
        <v>62.89330740621773</v>
      </c>
      <c r="E82" s="22">
        <f t="shared" si="22"/>
        <v>11.50359099076779</v>
      </c>
      <c r="F82" s="22">
        <f t="shared" si="22"/>
        <v>35.864294440026697</v>
      </c>
      <c r="G82" s="22">
        <f t="shared" si="22"/>
        <v>-15.819342720075824</v>
      </c>
      <c r="H82" s="22">
        <f t="shared" si="22"/>
        <v>-10.877774977558047</v>
      </c>
      <c r="I82" s="22">
        <f t="shared" si="22"/>
        <v>-31.556383201846359</v>
      </c>
      <c r="J82" s="22">
        <f t="shared" si="22"/>
        <v>-18.274543162945378</v>
      </c>
      <c r="K82" s="22">
        <f t="shared" si="22"/>
        <v>-34.32979567628179</v>
      </c>
      <c r="L82" s="22">
        <f t="shared" si="22"/>
        <v>-30.818338259711581</v>
      </c>
      <c r="M82" s="22">
        <f t="shared" si="22"/>
        <v>-15.279152066213882</v>
      </c>
    </row>
    <row r="83" spans="1:13" ht="9.75" customHeight="1">
      <c r="A83" s="21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</row>
    <row r="84" spans="1:13">
      <c r="A84" s="15" t="s">
        <v>95</v>
      </c>
      <c r="B84" s="37">
        <v>167810</v>
      </c>
      <c r="C84" s="37">
        <v>140010</v>
      </c>
      <c r="D84" s="37">
        <v>145680</v>
      </c>
      <c r="E84" s="37">
        <v>155710</v>
      </c>
      <c r="F84" s="37">
        <v>152805</v>
      </c>
      <c r="G84" s="37">
        <v>155005</v>
      </c>
      <c r="H84" s="37">
        <v>164970</v>
      </c>
      <c r="I84" s="37">
        <v>180100</v>
      </c>
      <c r="J84" s="37">
        <v>179315</v>
      </c>
      <c r="K84" s="37">
        <v>206035</v>
      </c>
      <c r="L84" s="37">
        <v>203735</v>
      </c>
      <c r="M84" s="102">
        <v>197250</v>
      </c>
    </row>
    <row r="85" spans="1:13">
      <c r="A85" s="21" t="s">
        <v>18</v>
      </c>
      <c r="B85" s="22" t="s">
        <v>19</v>
      </c>
      <c r="C85" s="22">
        <f>C84/B84*100-100</f>
        <v>-16.566354806030631</v>
      </c>
      <c r="D85" s="22">
        <f t="shared" ref="D85:M85" si="23">D84/C84*100-100</f>
        <v>4.0497107349475101</v>
      </c>
      <c r="E85" s="22">
        <f t="shared" si="23"/>
        <v>6.8849533223503556</v>
      </c>
      <c r="F85" s="22">
        <f t="shared" si="23"/>
        <v>-1.8656476783764759</v>
      </c>
      <c r="G85" s="22">
        <f t="shared" si="23"/>
        <v>1.4397434638918867</v>
      </c>
      <c r="H85" s="22">
        <f t="shared" si="23"/>
        <v>6.4288248766168863</v>
      </c>
      <c r="I85" s="22">
        <f t="shared" si="23"/>
        <v>9.1713644905134402</v>
      </c>
      <c r="J85" s="22">
        <f t="shared" si="23"/>
        <v>-0.43586896168794453</v>
      </c>
      <c r="K85" s="22">
        <f t="shared" si="23"/>
        <v>14.901151604717938</v>
      </c>
      <c r="L85" s="22">
        <f t="shared" si="23"/>
        <v>-1.1163151891668974</v>
      </c>
      <c r="M85" s="22">
        <f t="shared" si="23"/>
        <v>-3.1830564213316279</v>
      </c>
    </row>
    <row r="86" spans="1:13" ht="8.25" customHeight="1">
      <c r="A86" s="21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</row>
    <row r="87" spans="1:13">
      <c r="A87" s="15" t="s">
        <v>96</v>
      </c>
      <c r="B87" s="37">
        <v>164135</v>
      </c>
      <c r="C87" s="37">
        <v>144895</v>
      </c>
      <c r="D87" s="37">
        <v>146385</v>
      </c>
      <c r="E87" s="37">
        <v>156985</v>
      </c>
      <c r="F87" s="37">
        <v>152890</v>
      </c>
      <c r="G87" s="37">
        <v>156235</v>
      </c>
      <c r="H87" s="37">
        <v>166620</v>
      </c>
      <c r="I87" s="37">
        <v>172965</v>
      </c>
      <c r="J87" s="37">
        <v>174935</v>
      </c>
      <c r="K87" s="37">
        <v>199515</v>
      </c>
      <c r="L87" s="37">
        <v>198875</v>
      </c>
      <c r="M87" s="102">
        <v>193580</v>
      </c>
    </row>
    <row r="88" spans="1:13">
      <c r="A88" s="21" t="s">
        <v>18</v>
      </c>
      <c r="B88" s="22" t="s">
        <v>19</v>
      </c>
      <c r="C88" s="22">
        <f>C87/B87*100-100</f>
        <v>-11.722058061961192</v>
      </c>
      <c r="D88" s="22">
        <f t="shared" ref="D88:M88" si="24">D87/C87*100-100</f>
        <v>1.0283308602781318</v>
      </c>
      <c r="E88" s="22">
        <f t="shared" si="24"/>
        <v>7.2411790825562861</v>
      </c>
      <c r="F88" s="22">
        <f t="shared" si="24"/>
        <v>-2.6085294773385925</v>
      </c>
      <c r="G88" s="22">
        <f t="shared" si="24"/>
        <v>2.187847472038726</v>
      </c>
      <c r="H88" s="22">
        <f t="shared" si="24"/>
        <v>6.6470381156591003</v>
      </c>
      <c r="I88" s="22">
        <f t="shared" si="24"/>
        <v>3.8080662585523868</v>
      </c>
      <c r="J88" s="22">
        <f t="shared" si="24"/>
        <v>1.1389587488798441</v>
      </c>
      <c r="K88" s="22">
        <f t="shared" si="24"/>
        <v>14.050933203761403</v>
      </c>
      <c r="L88" s="22">
        <f t="shared" si="24"/>
        <v>-0.32077788637445792</v>
      </c>
      <c r="M88" s="22">
        <f t="shared" si="24"/>
        <v>-2.6624764299182857</v>
      </c>
    </row>
    <row r="89" spans="1:13" ht="7.5" customHeight="1">
      <c r="A89" s="21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</row>
    <row r="90" spans="1:13">
      <c r="A90" s="15" t="s">
        <v>97</v>
      </c>
      <c r="B90" s="37">
        <f>B84-B87</f>
        <v>3675</v>
      </c>
      <c r="C90" s="37">
        <f t="shared" ref="C90:L90" si="25">C84-C87</f>
        <v>-4885</v>
      </c>
      <c r="D90" s="37">
        <f t="shared" si="25"/>
        <v>-705</v>
      </c>
      <c r="E90" s="37">
        <f t="shared" si="25"/>
        <v>-1275</v>
      </c>
      <c r="F90" s="37">
        <f t="shared" si="25"/>
        <v>-85</v>
      </c>
      <c r="G90" s="37">
        <f t="shared" si="25"/>
        <v>-1230</v>
      </c>
      <c r="H90" s="37">
        <f t="shared" si="25"/>
        <v>-1650</v>
      </c>
      <c r="I90" s="37">
        <f t="shared" si="25"/>
        <v>7135</v>
      </c>
      <c r="J90" s="37">
        <f t="shared" si="25"/>
        <v>4380</v>
      </c>
      <c r="K90" s="37">
        <f t="shared" si="25"/>
        <v>6520</v>
      </c>
      <c r="L90" s="37">
        <f t="shared" si="25"/>
        <v>4860</v>
      </c>
      <c r="M90" s="102">
        <f>M84-M87</f>
        <v>3670</v>
      </c>
    </row>
    <row r="91" spans="1:13">
      <c r="A91" s="21" t="s">
        <v>18</v>
      </c>
      <c r="B91" s="22" t="s">
        <v>19</v>
      </c>
      <c r="C91" s="42">
        <f>C90-B90</f>
        <v>-8560</v>
      </c>
      <c r="D91" s="42">
        <f t="shared" ref="D91:M91" si="26">D90-C90</f>
        <v>4180</v>
      </c>
      <c r="E91" s="42">
        <f t="shared" si="26"/>
        <v>-570</v>
      </c>
      <c r="F91" s="42">
        <f t="shared" si="26"/>
        <v>1190</v>
      </c>
      <c r="G91" s="42">
        <f t="shared" si="26"/>
        <v>-1145</v>
      </c>
      <c r="H91" s="42">
        <f t="shared" si="26"/>
        <v>-420</v>
      </c>
      <c r="I91" s="42">
        <f t="shared" si="26"/>
        <v>8785</v>
      </c>
      <c r="J91" s="42">
        <f t="shared" si="26"/>
        <v>-2755</v>
      </c>
      <c r="K91" s="42">
        <f t="shared" si="26"/>
        <v>2140</v>
      </c>
      <c r="L91" s="42">
        <f t="shared" si="26"/>
        <v>-1660</v>
      </c>
      <c r="M91" s="42">
        <f t="shared" si="26"/>
        <v>-1190</v>
      </c>
    </row>
    <row r="92" spans="1:13" ht="6" customHeight="1">
      <c r="A92" s="21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</row>
    <row r="93" spans="1:13" s="23" customFormat="1">
      <c r="A93" s="15" t="s">
        <v>65</v>
      </c>
      <c r="B93" s="37">
        <v>353.82100000000003</v>
      </c>
      <c r="C93" s="37">
        <v>346.26900000000001</v>
      </c>
      <c r="D93" s="37">
        <v>346.82900000000001</v>
      </c>
      <c r="E93" s="37">
        <v>348.52300000000002</v>
      </c>
      <c r="F93" s="37">
        <v>345.77199999999999</v>
      </c>
      <c r="G93" s="37">
        <v>329.50599999999997</v>
      </c>
      <c r="H93" s="37">
        <v>338.839</v>
      </c>
      <c r="I93" s="37">
        <v>346.74799999999999</v>
      </c>
      <c r="J93" s="37">
        <v>353.96199999999999</v>
      </c>
      <c r="K93" s="37">
        <v>373.411</v>
      </c>
      <c r="L93" s="37">
        <v>354.64800000000002</v>
      </c>
      <c r="M93" s="102">
        <v>366</v>
      </c>
    </row>
    <row r="94" spans="1:13" ht="12" customHeight="1">
      <c r="A94" s="21" t="s">
        <v>18</v>
      </c>
      <c r="B94" s="22" t="s">
        <v>19</v>
      </c>
      <c r="C94" s="22">
        <f t="shared" ref="C94:M94" si="27">C93/B93*100-100</f>
        <v>-2.1344125984608127</v>
      </c>
      <c r="D94" s="22">
        <f t="shared" si="27"/>
        <v>0.16172397760124113</v>
      </c>
      <c r="E94" s="22">
        <f t="shared" si="27"/>
        <v>0.48842513169313406</v>
      </c>
      <c r="F94" s="22">
        <f t="shared" si="27"/>
        <v>-0.78933097672178576</v>
      </c>
      <c r="G94" s="22">
        <f t="shared" si="27"/>
        <v>-4.7042559837118176</v>
      </c>
      <c r="H94" s="22">
        <f t="shared" si="27"/>
        <v>2.8324218678870778</v>
      </c>
      <c r="I94" s="22">
        <f t="shared" si="27"/>
        <v>2.334146895723336</v>
      </c>
      <c r="J94" s="22">
        <f t="shared" si="27"/>
        <v>2.0804734273881991</v>
      </c>
      <c r="K94" s="22">
        <f t="shared" si="27"/>
        <v>5.4946576186144256</v>
      </c>
      <c r="L94" s="22">
        <f t="shared" si="27"/>
        <v>-5.024758242258514</v>
      </c>
      <c r="M94" s="22">
        <f t="shared" si="27"/>
        <v>3.200920349191307</v>
      </c>
    </row>
    <row r="95" spans="1:13" ht="9" customHeight="1">
      <c r="A95" s="21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</row>
    <row r="96" spans="1:13" ht="12" customHeight="1">
      <c r="A96" s="15" t="s">
        <v>98</v>
      </c>
      <c r="B96" s="103">
        <v>65.7</v>
      </c>
      <c r="C96" s="103">
        <v>65.5</v>
      </c>
      <c r="D96" s="103">
        <v>66.3</v>
      </c>
      <c r="E96" s="103">
        <v>65.8</v>
      </c>
      <c r="F96" s="103">
        <v>67.900000000000006</v>
      </c>
      <c r="G96" s="103">
        <v>65.2</v>
      </c>
      <c r="H96" s="103">
        <v>67.400000000000006</v>
      </c>
      <c r="I96" s="103">
        <v>67.400000000000006</v>
      </c>
      <c r="J96" s="103">
        <v>69</v>
      </c>
      <c r="K96" s="103">
        <v>70.900000000000006</v>
      </c>
      <c r="L96" s="103">
        <v>68.945109000000002</v>
      </c>
      <c r="M96" s="104">
        <v>71.099999999999994</v>
      </c>
    </row>
    <row r="97" spans="1:13" ht="12" customHeight="1">
      <c r="A97" s="21" t="s">
        <v>18</v>
      </c>
      <c r="B97" s="22" t="s">
        <v>19</v>
      </c>
      <c r="C97" s="22">
        <f t="shared" ref="C97:M97" si="28">C96/B96*100-100</f>
        <v>-0.30441400304414401</v>
      </c>
      <c r="D97" s="22">
        <f t="shared" si="28"/>
        <v>1.221374045801511</v>
      </c>
      <c r="E97" s="22">
        <f t="shared" si="28"/>
        <v>-0.7541478129713397</v>
      </c>
      <c r="F97" s="22">
        <f t="shared" si="28"/>
        <v>3.1914893617021534</v>
      </c>
      <c r="G97" s="22">
        <f t="shared" si="28"/>
        <v>-3.9764359351988361</v>
      </c>
      <c r="H97" s="22">
        <f t="shared" si="28"/>
        <v>3.3742331288343621</v>
      </c>
      <c r="I97" s="22">
        <f t="shared" si="28"/>
        <v>0</v>
      </c>
      <c r="J97" s="22">
        <f t="shared" si="28"/>
        <v>2.3738872403560833</v>
      </c>
      <c r="K97" s="22">
        <f t="shared" si="28"/>
        <v>2.7536231884057969</v>
      </c>
      <c r="L97" s="22">
        <f t="shared" si="28"/>
        <v>-2.7572510578279434</v>
      </c>
      <c r="M97" s="22">
        <f t="shared" si="28"/>
        <v>3.1255168513838925</v>
      </c>
    </row>
    <row r="98" spans="1:13" ht="6.75" customHeight="1">
      <c r="A98" s="21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</row>
    <row r="99" spans="1:13" ht="12" customHeight="1">
      <c r="A99" s="15" t="s">
        <v>99</v>
      </c>
      <c r="B99" s="103">
        <v>63.4</v>
      </c>
      <c r="C99" s="103">
        <v>61.9</v>
      </c>
      <c r="D99" s="103">
        <v>62</v>
      </c>
      <c r="E99" s="103">
        <v>62.2</v>
      </c>
      <c r="F99" s="103">
        <v>62</v>
      </c>
      <c r="G99" s="103">
        <v>59.3</v>
      </c>
      <c r="H99" s="103">
        <v>60.9</v>
      </c>
      <c r="I99" s="103">
        <v>62.5</v>
      </c>
      <c r="J99" s="103">
        <v>64.099999999999994</v>
      </c>
      <c r="K99" s="103">
        <v>67.400000000000006</v>
      </c>
      <c r="L99" s="103">
        <v>64.429169999999999</v>
      </c>
      <c r="M99" s="104">
        <v>66.7</v>
      </c>
    </row>
    <row r="100" spans="1:13" ht="12" customHeight="1">
      <c r="A100" s="21" t="s">
        <v>18</v>
      </c>
      <c r="B100" s="22" t="s">
        <v>19</v>
      </c>
      <c r="C100" s="22">
        <f t="shared" ref="C100:M100" si="29">C99/B99*100-100</f>
        <v>-2.3659305993690793</v>
      </c>
      <c r="D100" s="22">
        <f t="shared" si="29"/>
        <v>0.16155088852988797</v>
      </c>
      <c r="E100" s="22">
        <f t="shared" si="29"/>
        <v>0.32258064516128115</v>
      </c>
      <c r="F100" s="22">
        <f t="shared" si="29"/>
        <v>-0.32154340836014228</v>
      </c>
      <c r="G100" s="22">
        <f t="shared" si="29"/>
        <v>-4.3548387096774235</v>
      </c>
      <c r="H100" s="22">
        <f>H99/G99*100-100</f>
        <v>2.6981450252951049</v>
      </c>
      <c r="I100" s="22">
        <f t="shared" si="29"/>
        <v>2.6272577996715825</v>
      </c>
      <c r="J100" s="22">
        <f t="shared" si="29"/>
        <v>2.5599999999999881</v>
      </c>
      <c r="K100" s="22">
        <f t="shared" si="29"/>
        <v>5.1482059282371466</v>
      </c>
      <c r="L100" s="22">
        <f t="shared" si="29"/>
        <v>-4.4077596439169184</v>
      </c>
      <c r="M100" s="22">
        <f t="shared" si="29"/>
        <v>3.5245371001985575</v>
      </c>
    </row>
    <row r="101" spans="1:13" ht="9" customHeight="1">
      <c r="A101" s="21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</row>
    <row r="102" spans="1:13" ht="12" customHeight="1">
      <c r="A102" s="15" t="s">
        <v>68</v>
      </c>
      <c r="B102" s="103">
        <v>3.5</v>
      </c>
      <c r="C102" s="103">
        <v>5.5</v>
      </c>
      <c r="D102" s="103">
        <v>6.5</v>
      </c>
      <c r="E102" s="103">
        <v>5.3</v>
      </c>
      <c r="F102" s="103">
        <v>8.6</v>
      </c>
      <c r="G102" s="103">
        <v>8.9</v>
      </c>
      <c r="H102" s="103">
        <v>9.4</v>
      </c>
      <c r="I102" s="103">
        <v>7.1</v>
      </c>
      <c r="J102" s="103">
        <v>7</v>
      </c>
      <c r="K102" s="103">
        <v>4.8</v>
      </c>
      <c r="L102" s="103">
        <v>6.4035979999999997</v>
      </c>
      <c r="M102" s="104">
        <v>6.1</v>
      </c>
    </row>
    <row r="103" spans="1:13" ht="12" customHeight="1">
      <c r="A103" s="21" t="s">
        <v>18</v>
      </c>
      <c r="B103" s="22" t="s">
        <v>19</v>
      </c>
      <c r="C103" s="22">
        <f t="shared" ref="C103:M103" si="30">C102/B102*100-100</f>
        <v>57.142857142857139</v>
      </c>
      <c r="D103" s="22">
        <f t="shared" si="30"/>
        <v>18.181818181818187</v>
      </c>
      <c r="E103" s="22">
        <f t="shared" si="30"/>
        <v>-18.461538461538467</v>
      </c>
      <c r="F103" s="22">
        <f t="shared" si="30"/>
        <v>62.264150943396231</v>
      </c>
      <c r="G103" s="22">
        <f t="shared" si="30"/>
        <v>3.4883720930232585</v>
      </c>
      <c r="H103" s="22">
        <f t="shared" si="30"/>
        <v>5.6179775280898809</v>
      </c>
      <c r="I103" s="22">
        <f t="shared" si="30"/>
        <v>-24.468085106382986</v>
      </c>
      <c r="J103" s="22">
        <f t="shared" si="30"/>
        <v>-1.4084507042253449</v>
      </c>
      <c r="K103" s="22">
        <f t="shared" si="30"/>
        <v>-31.428571428571431</v>
      </c>
      <c r="L103" s="22">
        <f t="shared" si="30"/>
        <v>33.408291666666656</v>
      </c>
      <c r="M103" s="22">
        <f t="shared" si="30"/>
        <v>-4.741053389047849</v>
      </c>
    </row>
    <row r="104" spans="1:13" ht="7.5" customHeight="1">
      <c r="A104" s="21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</row>
    <row r="105" spans="1:13" ht="12" customHeight="1">
      <c r="A105" s="15" t="s">
        <v>100</v>
      </c>
      <c r="B105" s="22">
        <v>8.1999999999999993</v>
      </c>
      <c r="C105" s="103">
        <v>13.2</v>
      </c>
      <c r="D105" s="103">
        <v>18.3</v>
      </c>
      <c r="E105" s="103">
        <v>15.6</v>
      </c>
      <c r="F105" s="103">
        <v>22.1</v>
      </c>
      <c r="G105" s="103">
        <v>27.1</v>
      </c>
      <c r="H105" s="103">
        <v>23.4</v>
      </c>
      <c r="I105" s="103">
        <v>17.3</v>
      </c>
      <c r="J105" s="103">
        <v>18.100000000000001</v>
      </c>
      <c r="K105" s="103">
        <v>8.1</v>
      </c>
      <c r="L105" s="103">
        <v>12.618290999999999</v>
      </c>
      <c r="M105" s="104">
        <v>15.5</v>
      </c>
    </row>
    <row r="106" spans="1:13" ht="12" customHeight="1">
      <c r="A106" s="21" t="s">
        <v>18</v>
      </c>
      <c r="B106" s="22" t="s">
        <v>19</v>
      </c>
      <c r="C106" s="22">
        <f>C105/B105*100-100</f>
        <v>60.975609756097583</v>
      </c>
      <c r="D106" s="22">
        <f>D105/C105*100-100</f>
        <v>38.636363636363654</v>
      </c>
      <c r="E106" s="22">
        <f>E105/D105*100-100</f>
        <v>-14.754098360655746</v>
      </c>
      <c r="F106" s="22">
        <f t="shared" ref="F106:M106" si="31">F105/E105*100-100</f>
        <v>41.666666666666686</v>
      </c>
      <c r="G106" s="22">
        <f t="shared" si="31"/>
        <v>22.624434389140276</v>
      </c>
      <c r="H106" s="22">
        <f t="shared" si="31"/>
        <v>-13.653136531365334</v>
      </c>
      <c r="I106" s="22">
        <f t="shared" si="31"/>
        <v>-26.068376068376068</v>
      </c>
      <c r="J106" s="22">
        <f t="shared" si="31"/>
        <v>4.6242774566473912</v>
      </c>
      <c r="K106" s="22">
        <f t="shared" si="31"/>
        <v>-55.248618784530393</v>
      </c>
      <c r="L106" s="22">
        <f t="shared" si="31"/>
        <v>55.781370370370354</v>
      </c>
      <c r="M106" s="22">
        <f t="shared" si="31"/>
        <v>22.837553833557962</v>
      </c>
    </row>
    <row r="107" spans="1:13" ht="6.75" customHeight="1">
      <c r="A107" s="21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</row>
    <row r="108" spans="1:13" ht="12" customHeight="1">
      <c r="A108" s="15" t="s">
        <v>101</v>
      </c>
      <c r="B108" s="22">
        <v>34.299999999999997</v>
      </c>
      <c r="C108" s="103">
        <v>34.5</v>
      </c>
      <c r="D108" s="103">
        <v>33.700000000000003</v>
      </c>
      <c r="E108" s="103">
        <v>34.200000000000003</v>
      </c>
      <c r="F108" s="103">
        <v>32.1</v>
      </c>
      <c r="G108" s="103">
        <v>34.799999999999997</v>
      </c>
      <c r="H108" s="103">
        <v>32.6</v>
      </c>
      <c r="I108" s="103">
        <v>32.6</v>
      </c>
      <c r="J108" s="103">
        <v>31</v>
      </c>
      <c r="K108" s="103">
        <v>29.1</v>
      </c>
      <c r="L108" s="103">
        <v>31.054891000000001</v>
      </c>
      <c r="M108" s="104">
        <v>28.9</v>
      </c>
    </row>
    <row r="109" spans="1:13" ht="12" customHeight="1">
      <c r="A109" s="21" t="s">
        <v>18</v>
      </c>
      <c r="B109" s="22" t="s">
        <v>19</v>
      </c>
      <c r="C109" s="22">
        <f t="shared" ref="C109:M109" si="32">C108/B108*100-100</f>
        <v>0.58309037900873761</v>
      </c>
      <c r="D109" s="22">
        <f t="shared" si="32"/>
        <v>-2.318840579710141</v>
      </c>
      <c r="E109" s="22">
        <f t="shared" si="32"/>
        <v>1.4836795252225414</v>
      </c>
      <c r="F109" s="22">
        <f t="shared" si="32"/>
        <v>-6.1403508771929864</v>
      </c>
      <c r="G109" s="22">
        <f t="shared" si="32"/>
        <v>8.4112149532710134</v>
      </c>
      <c r="H109" s="22">
        <f t="shared" si="32"/>
        <v>-6.3218390804597533</v>
      </c>
      <c r="I109" s="22">
        <f t="shared" si="32"/>
        <v>0</v>
      </c>
      <c r="J109" s="22">
        <f t="shared" si="32"/>
        <v>-4.9079754601226995</v>
      </c>
      <c r="K109" s="22">
        <f t="shared" si="32"/>
        <v>-6.1290322580645125</v>
      </c>
      <c r="L109" s="22">
        <f t="shared" si="32"/>
        <v>6.7178384879725144</v>
      </c>
      <c r="M109" s="22">
        <f t="shared" si="32"/>
        <v>-6.9389746046766021</v>
      </c>
    </row>
    <row r="110" spans="1:13" ht="12.6" customHeight="1">
      <c r="A110" s="6"/>
      <c r="B110" s="44"/>
      <c r="C110" s="44"/>
      <c r="D110" s="44"/>
      <c r="E110" s="44"/>
      <c r="F110" s="45"/>
    </row>
    <row r="111" spans="1:13">
      <c r="A111" s="11" t="s">
        <v>102</v>
      </c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3"/>
      <c r="M111" s="13"/>
    </row>
    <row r="112" spans="1:13" ht="12" customHeight="1">
      <c r="A112" s="38"/>
    </row>
    <row r="113" spans="1:13" ht="12" hidden="1" customHeight="1">
      <c r="A113" s="38"/>
      <c r="B113" s="49">
        <v>4559906734</v>
      </c>
      <c r="C113" s="49">
        <v>3302090543</v>
      </c>
      <c r="D113" s="49">
        <v>3813831205</v>
      </c>
      <c r="E113" s="49">
        <v>3825118837</v>
      </c>
      <c r="F113" s="49">
        <v>4024025837</v>
      </c>
      <c r="G113" s="49">
        <v>4098521608</v>
      </c>
      <c r="H113" s="49">
        <v>4160156934</v>
      </c>
      <c r="I113" s="49">
        <v>4391316709</v>
      </c>
      <c r="J113" s="49">
        <v>4595349889</v>
      </c>
      <c r="K113" s="49">
        <v>4717806727</v>
      </c>
      <c r="L113" s="49">
        <v>5061327080</v>
      </c>
      <c r="M113" s="49">
        <v>4862387292</v>
      </c>
    </row>
    <row r="114" spans="1:13" ht="12.6" customHeight="1">
      <c r="A114" s="15" t="s">
        <v>103</v>
      </c>
      <c r="B114" s="26">
        <f>B113/1000000</f>
        <v>4559.9067340000001</v>
      </c>
      <c r="C114" s="26">
        <f t="shared" ref="C114:K114" si="33">C113/1000000</f>
        <v>3302.0905429999998</v>
      </c>
      <c r="D114" s="26">
        <f t="shared" si="33"/>
        <v>3813.831205</v>
      </c>
      <c r="E114" s="26">
        <f t="shared" si="33"/>
        <v>3825.118837</v>
      </c>
      <c r="F114" s="26">
        <f t="shared" si="33"/>
        <v>4024.0258370000001</v>
      </c>
      <c r="G114" s="26">
        <f t="shared" si="33"/>
        <v>4098.521608</v>
      </c>
      <c r="H114" s="26">
        <f t="shared" si="33"/>
        <v>4160.1569339999996</v>
      </c>
      <c r="I114" s="26">
        <f t="shared" si="33"/>
        <v>4391.3167089999997</v>
      </c>
      <c r="J114" s="26">
        <f t="shared" si="33"/>
        <v>4595.3498890000001</v>
      </c>
      <c r="K114" s="26">
        <f t="shared" si="33"/>
        <v>4717.8067270000001</v>
      </c>
      <c r="L114" s="26">
        <f>L113/1000000</f>
        <v>5061.32708</v>
      </c>
      <c r="M114" s="28">
        <f>M113/1000000</f>
        <v>4862.3872920000003</v>
      </c>
    </row>
    <row r="115" spans="1:13" ht="12.6" customHeight="1">
      <c r="A115" s="21" t="s">
        <v>18</v>
      </c>
      <c r="B115" s="22" t="s">
        <v>19</v>
      </c>
      <c r="C115" s="22">
        <f>C114/B114*100-100</f>
        <v>-27.584252581776596</v>
      </c>
      <c r="D115" s="22">
        <f t="shared" ref="D115:M115" si="34">D114/C114*100-100</f>
        <v>15.49747517023188</v>
      </c>
      <c r="E115" s="22">
        <f t="shared" si="34"/>
        <v>0.29596569416081309</v>
      </c>
      <c r="F115" s="22">
        <f t="shared" si="34"/>
        <v>5.2000214496865453</v>
      </c>
      <c r="G115" s="22">
        <f t="shared" si="34"/>
        <v>1.8512746691392579</v>
      </c>
      <c r="H115" s="22">
        <f t="shared" si="34"/>
        <v>1.50384289495247</v>
      </c>
      <c r="I115" s="22">
        <f t="shared" si="34"/>
        <v>5.5565157436918895</v>
      </c>
      <c r="J115" s="22">
        <f t="shared" si="34"/>
        <v>4.6462870596838144</v>
      </c>
      <c r="K115" s="22">
        <f t="shared" si="34"/>
        <v>2.6647990024247719</v>
      </c>
      <c r="L115" s="22">
        <f t="shared" si="34"/>
        <v>7.2813570558970468</v>
      </c>
      <c r="M115" s="22">
        <f t="shared" si="34"/>
        <v>-3.9305854937950357</v>
      </c>
    </row>
    <row r="116" spans="1:13" ht="12.6" customHeight="1">
      <c r="A116" s="21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</row>
    <row r="117" spans="1:13" ht="12.6" hidden="1" customHeight="1">
      <c r="A117" s="21"/>
      <c r="B117" s="53">
        <v>5408563177</v>
      </c>
      <c r="C117" s="53">
        <v>4340758445</v>
      </c>
      <c r="D117" s="53">
        <v>5049862729</v>
      </c>
      <c r="E117" s="53">
        <v>4836047105</v>
      </c>
      <c r="F117" s="53">
        <v>5789673375</v>
      </c>
      <c r="G117" s="53">
        <v>5244572767</v>
      </c>
      <c r="H117" s="53">
        <v>4607846276</v>
      </c>
      <c r="I117" s="53">
        <v>4922072796</v>
      </c>
      <c r="J117" s="53">
        <v>5077419646</v>
      </c>
      <c r="K117" s="53">
        <v>5695182932</v>
      </c>
      <c r="L117" s="53">
        <v>5917716820</v>
      </c>
      <c r="M117" s="53">
        <v>5385962631</v>
      </c>
    </row>
    <row r="118" spans="1:13" ht="12.6" customHeight="1">
      <c r="A118" s="15" t="s">
        <v>104</v>
      </c>
      <c r="B118" s="26">
        <f>B117/1000000</f>
        <v>5408.563177</v>
      </c>
      <c r="C118" s="26">
        <f t="shared" ref="C118:K118" si="35">C117/1000000</f>
        <v>4340.7584450000004</v>
      </c>
      <c r="D118" s="26">
        <f t="shared" si="35"/>
        <v>5049.8627290000004</v>
      </c>
      <c r="E118" s="26">
        <f t="shared" si="35"/>
        <v>4836.0471049999996</v>
      </c>
      <c r="F118" s="26">
        <f t="shared" si="35"/>
        <v>5789.6733750000003</v>
      </c>
      <c r="G118" s="26">
        <f t="shared" si="35"/>
        <v>5244.5727669999997</v>
      </c>
      <c r="H118" s="26">
        <f t="shared" si="35"/>
        <v>4607.8462760000002</v>
      </c>
      <c r="I118" s="26">
        <f t="shared" si="35"/>
        <v>4922.0727960000004</v>
      </c>
      <c r="J118" s="26">
        <f t="shared" si="35"/>
        <v>5077.4196460000003</v>
      </c>
      <c r="K118" s="26">
        <f t="shared" si="35"/>
        <v>5695.1829319999997</v>
      </c>
      <c r="L118" s="26">
        <f>L117/1000000</f>
        <v>5917.7168199999996</v>
      </c>
      <c r="M118" s="28">
        <f>M117/1000000</f>
        <v>5385.9626310000003</v>
      </c>
    </row>
    <row r="119" spans="1:13" ht="12.6" customHeight="1">
      <c r="A119" s="21" t="s">
        <v>18</v>
      </c>
      <c r="B119" s="22" t="s">
        <v>19</v>
      </c>
      <c r="C119" s="22">
        <f>C118/B118*100-100</f>
        <v>-19.742854008636826</v>
      </c>
      <c r="D119" s="22">
        <f t="shared" ref="D119:M119" si="36">D118/C118*100-100</f>
        <v>16.335953566289717</v>
      </c>
      <c r="E119" s="22">
        <f t="shared" si="36"/>
        <v>-4.2340878450440869</v>
      </c>
      <c r="F119" s="22">
        <f t="shared" si="36"/>
        <v>19.719126991423309</v>
      </c>
      <c r="G119" s="22">
        <f t="shared" si="36"/>
        <v>-9.4150493938701771</v>
      </c>
      <c r="H119" s="22">
        <f t="shared" si="36"/>
        <v>-12.14067416523271</v>
      </c>
      <c r="I119" s="22">
        <f t="shared" si="36"/>
        <v>6.8193794058766883</v>
      </c>
      <c r="J119" s="22">
        <f t="shared" si="36"/>
        <v>3.1561266246660438</v>
      </c>
      <c r="K119" s="22">
        <f t="shared" si="36"/>
        <v>12.166874693658116</v>
      </c>
      <c r="L119" s="22">
        <f t="shared" si="36"/>
        <v>3.9074054452163551</v>
      </c>
      <c r="M119" s="22">
        <f t="shared" si="36"/>
        <v>-8.9857998477189511</v>
      </c>
    </row>
    <row r="120" spans="1:13" ht="12.6" customHeight="1">
      <c r="A120" s="54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</row>
    <row r="121" spans="1:13" ht="12.6" customHeight="1">
      <c r="A121" s="15" t="s">
        <v>105</v>
      </c>
      <c r="B121" s="24">
        <f t="shared" ref="B121:K121" si="37">B114-B118</f>
        <v>-848.65644299999985</v>
      </c>
      <c r="C121" s="24">
        <f t="shared" si="37"/>
        <v>-1038.6679020000006</v>
      </c>
      <c r="D121" s="24">
        <f t="shared" si="37"/>
        <v>-1236.0315240000004</v>
      </c>
      <c r="E121" s="24">
        <f t="shared" si="37"/>
        <v>-1010.9282679999997</v>
      </c>
      <c r="F121" s="24">
        <f t="shared" si="37"/>
        <v>-1765.6475380000002</v>
      </c>
      <c r="G121" s="24">
        <f t="shared" si="37"/>
        <v>-1146.0511589999996</v>
      </c>
      <c r="H121" s="24">
        <f t="shared" si="37"/>
        <v>-447.68934200000058</v>
      </c>
      <c r="I121" s="24">
        <f t="shared" si="37"/>
        <v>-530.75608700000066</v>
      </c>
      <c r="J121" s="24">
        <f t="shared" si="37"/>
        <v>-482.06975700000021</v>
      </c>
      <c r="K121" s="24">
        <f t="shared" si="37"/>
        <v>-977.37620499999957</v>
      </c>
      <c r="L121" s="24">
        <f>L114-L118</f>
        <v>-856.38973999999962</v>
      </c>
      <c r="M121" s="105">
        <f>M114-M118</f>
        <v>-523.57533899999999</v>
      </c>
    </row>
    <row r="122" spans="1:13" ht="12.6" customHeight="1">
      <c r="A122" s="21" t="s">
        <v>71</v>
      </c>
      <c r="B122" s="42" t="s">
        <v>19</v>
      </c>
      <c r="C122" s="42">
        <f t="shared" ref="C122:M122" si="38">C121-B121</f>
        <v>-190.01145900000074</v>
      </c>
      <c r="D122" s="42">
        <f t="shared" si="38"/>
        <v>-197.36362199999985</v>
      </c>
      <c r="E122" s="42">
        <f t="shared" si="38"/>
        <v>225.10325600000078</v>
      </c>
      <c r="F122" s="42">
        <f t="shared" si="38"/>
        <v>-754.71927000000051</v>
      </c>
      <c r="G122" s="42">
        <f t="shared" si="38"/>
        <v>619.59637900000052</v>
      </c>
      <c r="H122" s="42">
        <f t="shared" si="38"/>
        <v>698.36181699999906</v>
      </c>
      <c r="I122" s="42">
        <f t="shared" si="38"/>
        <v>-83.066745000000083</v>
      </c>
      <c r="J122" s="42">
        <f t="shared" si="38"/>
        <v>48.686330000000453</v>
      </c>
      <c r="K122" s="42">
        <f t="shared" si="38"/>
        <v>-495.30644799999936</v>
      </c>
      <c r="L122" s="42">
        <f t="shared" si="38"/>
        <v>120.98646499999995</v>
      </c>
      <c r="M122" s="42">
        <f t="shared" si="38"/>
        <v>332.81440099999963</v>
      </c>
    </row>
    <row r="123" spans="1:13" ht="12.6" customHeight="1">
      <c r="A123" s="38"/>
      <c r="B123" s="43"/>
      <c r="C123" s="43"/>
      <c r="D123" s="43"/>
      <c r="E123" s="43"/>
      <c r="F123" s="43"/>
      <c r="G123" s="43"/>
      <c r="H123" s="43"/>
      <c r="I123" s="43"/>
      <c r="J123" s="43"/>
      <c r="K123" s="43"/>
    </row>
    <row r="124" spans="1:13">
      <c r="A124" s="11" t="s">
        <v>106</v>
      </c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3"/>
      <c r="M124" s="13"/>
    </row>
    <row r="125" spans="1:13">
      <c r="A125" s="40"/>
    </row>
    <row r="126" spans="1:13">
      <c r="A126" s="15" t="s">
        <v>107</v>
      </c>
      <c r="B126" s="24"/>
      <c r="C126" s="24"/>
      <c r="D126" s="24"/>
      <c r="E126" s="26">
        <v>9805.86</v>
      </c>
      <c r="F126" s="26">
        <v>7403.92</v>
      </c>
      <c r="G126" s="26">
        <v>6760.02</v>
      </c>
      <c r="H126" s="26">
        <v>6915.36</v>
      </c>
      <c r="I126" s="26">
        <v>8233.41</v>
      </c>
      <c r="J126" s="26">
        <v>10472.69</v>
      </c>
      <c r="K126" s="26">
        <v>10608.78</v>
      </c>
      <c r="L126" s="26">
        <v>11607.09</v>
      </c>
      <c r="M126" s="28">
        <v>11912.19</v>
      </c>
    </row>
    <row r="127" spans="1:13">
      <c r="A127" s="38" t="s">
        <v>18</v>
      </c>
      <c r="B127" s="39"/>
      <c r="C127" s="39"/>
      <c r="D127" s="39"/>
      <c r="E127" s="39" t="s">
        <v>72</v>
      </c>
      <c r="F127" s="39">
        <f t="shared" ref="F127:M127" si="39">F126/E126*100-100</f>
        <v>-24.494944859502382</v>
      </c>
      <c r="G127" s="39">
        <f t="shared" si="39"/>
        <v>-8.6967444272763572</v>
      </c>
      <c r="H127" s="39">
        <f t="shared" si="39"/>
        <v>2.2979221954964544</v>
      </c>
      <c r="I127" s="39">
        <f t="shared" si="39"/>
        <v>19.059745262719517</v>
      </c>
      <c r="J127" s="39">
        <f t="shared" si="39"/>
        <v>27.197479537639936</v>
      </c>
      <c r="K127" s="39">
        <f t="shared" si="39"/>
        <v>1.2994751109791167</v>
      </c>
      <c r="L127" s="39">
        <f t="shared" si="39"/>
        <v>9.4102243613309042</v>
      </c>
      <c r="M127" s="39">
        <f t="shared" si="39"/>
        <v>2.6285658162381793</v>
      </c>
    </row>
    <row r="128" spans="1:13" ht="12.6" customHeight="1">
      <c r="A128" s="38"/>
      <c r="B128" s="39"/>
      <c r="C128" s="39"/>
      <c r="D128" s="39"/>
      <c r="E128" s="39"/>
      <c r="F128" s="39"/>
      <c r="G128" s="39"/>
    </row>
    <row r="129" spans="1:13">
      <c r="A129" s="11" t="s">
        <v>108</v>
      </c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3"/>
      <c r="M129" s="13"/>
    </row>
    <row r="130" spans="1:13" ht="12" customHeight="1">
      <c r="A130" s="38"/>
      <c r="B130" s="58"/>
      <c r="C130" s="68"/>
      <c r="D130" s="68"/>
      <c r="E130" s="68"/>
      <c r="F130" s="68"/>
      <c r="G130" s="23"/>
      <c r="H130" s="23"/>
      <c r="I130" s="23"/>
      <c r="J130" s="23"/>
      <c r="K130" s="23"/>
      <c r="L130" s="23"/>
      <c r="M130" s="23"/>
    </row>
    <row r="131" spans="1:13" ht="12" customHeight="1">
      <c r="A131" s="106" t="s">
        <v>73</v>
      </c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</row>
    <row r="132" spans="1:13" ht="12" customHeight="1">
      <c r="A132" s="107"/>
      <c r="B132" s="58"/>
      <c r="C132" s="68"/>
      <c r="D132" s="68"/>
      <c r="M132" s="96"/>
    </row>
    <row r="133" spans="1:13" ht="12" customHeight="1">
      <c r="A133" s="108" t="s">
        <v>109</v>
      </c>
      <c r="B133" s="68"/>
      <c r="C133" s="68"/>
      <c r="D133" s="68"/>
      <c r="E133" s="68">
        <v>22.581061999999999</v>
      </c>
      <c r="F133" s="68">
        <v>22.237176000000002</v>
      </c>
      <c r="G133" s="68">
        <v>22.176742000000001</v>
      </c>
      <c r="H133" s="68">
        <v>21.853348</v>
      </c>
      <c r="I133" s="68">
        <v>21.814384</v>
      </c>
      <c r="J133" s="68">
        <v>21.203710999999998</v>
      </c>
      <c r="K133" s="68">
        <v>20.316617000000001</v>
      </c>
      <c r="L133" s="68">
        <v>19.757504000000001</v>
      </c>
      <c r="M133" s="69">
        <v>19.014707999999999</v>
      </c>
    </row>
    <row r="134" spans="1:13" ht="12" customHeight="1">
      <c r="A134" s="108"/>
      <c r="B134" s="68"/>
      <c r="C134" s="68"/>
      <c r="D134" s="68"/>
      <c r="E134" s="23"/>
      <c r="F134" s="23"/>
      <c r="G134" s="23"/>
      <c r="H134" s="23"/>
      <c r="I134" s="23"/>
      <c r="J134" s="23"/>
      <c r="K134" s="23"/>
      <c r="L134" s="23"/>
      <c r="M134" s="29"/>
    </row>
    <row r="135" spans="1:13" ht="12" customHeight="1">
      <c r="A135" s="108" t="s">
        <v>110</v>
      </c>
      <c r="B135" s="68"/>
      <c r="C135" s="68"/>
      <c r="D135" s="68"/>
      <c r="E135" s="68">
        <v>13.973024000000001</v>
      </c>
      <c r="F135" s="68">
        <v>14.36617</v>
      </c>
      <c r="G135" s="68">
        <v>14.975194999999999</v>
      </c>
      <c r="H135" s="68">
        <v>15.658620000000001</v>
      </c>
      <c r="I135" s="68">
        <v>16.405989000000002</v>
      </c>
      <c r="J135" s="68">
        <v>17.360357</v>
      </c>
      <c r="K135" s="68">
        <v>18.314029999999999</v>
      </c>
      <c r="L135" s="68">
        <v>18.79467</v>
      </c>
      <c r="M135" s="69">
        <v>19.887146999999999</v>
      </c>
    </row>
    <row r="136" spans="1:13" ht="12" customHeight="1">
      <c r="A136" s="107"/>
      <c r="B136" s="58"/>
      <c r="C136" s="68"/>
      <c r="D136" s="68"/>
      <c r="E136" s="72"/>
      <c r="F136" s="72"/>
      <c r="G136" s="72"/>
      <c r="H136" s="72"/>
      <c r="I136" s="72"/>
      <c r="J136" s="72"/>
      <c r="K136" s="72"/>
      <c r="L136" s="72"/>
      <c r="M136" s="109"/>
    </row>
    <row r="137" spans="1:13" ht="12" customHeight="1">
      <c r="A137" s="106" t="s">
        <v>38</v>
      </c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</row>
    <row r="138" spans="1:13">
      <c r="A138" s="107"/>
      <c r="B138" s="110"/>
      <c r="C138" s="55"/>
      <c r="D138" s="55"/>
      <c r="E138" s="26"/>
      <c r="F138" s="26"/>
      <c r="G138" s="26"/>
      <c r="H138" s="26"/>
      <c r="I138" s="26"/>
      <c r="J138" s="26"/>
      <c r="K138" s="26"/>
      <c r="L138" s="26"/>
      <c r="M138" s="28"/>
    </row>
    <row r="139" spans="1:13" ht="12.6" customHeight="1">
      <c r="A139" s="108" t="s">
        <v>109</v>
      </c>
      <c r="B139" s="22"/>
      <c r="C139" s="22"/>
      <c r="D139" s="22"/>
      <c r="E139" s="68">
        <v>14.694048</v>
      </c>
      <c r="F139" s="68">
        <v>14.450442000000001</v>
      </c>
      <c r="G139" s="68">
        <v>14.459932999999999</v>
      </c>
      <c r="H139" s="68">
        <v>14.142310999999999</v>
      </c>
      <c r="I139" s="68">
        <v>13.762048</v>
      </c>
      <c r="J139" s="68">
        <v>12.986654</v>
      </c>
      <c r="K139" s="68">
        <v>12.082485999999999</v>
      </c>
      <c r="L139" s="68">
        <v>11.367808999999999</v>
      </c>
      <c r="M139" s="69">
        <v>10.382604000000001</v>
      </c>
    </row>
    <row r="140" spans="1:13" ht="12.6" customHeight="1">
      <c r="A140" s="108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36"/>
    </row>
    <row r="141" spans="1:13" ht="12.6" customHeight="1">
      <c r="A141" s="108" t="s">
        <v>39</v>
      </c>
      <c r="B141" s="68">
        <f>AVERAGE('[1]Tavola 1. Trim'!B118:E118)</f>
        <v>2.6384999999999996</v>
      </c>
      <c r="C141" s="68">
        <f>AVERAGE('[1]Tavola 1. Trim'!F118:I118)</f>
        <v>5.4215</v>
      </c>
      <c r="D141" s="68">
        <f>AVERAGE('[1]Tavola 1. Trim'!J118:M118)</f>
        <v>6.3239999999999998</v>
      </c>
      <c r="E141" s="68">
        <f>AVERAGE('[1]Tavola 1. Trim'!N118:Q118)</f>
        <v>7.2067500000000004</v>
      </c>
      <c r="F141" s="68">
        <f>AVERAGE('[1]Tavola 1. Trim'!R118:U118)</f>
        <v>6.3369999999999997</v>
      </c>
      <c r="G141" s="68">
        <f>AVERAGE('[1]Tavola 1. Trim'!V118:Y118)</f>
        <v>7.1092500000000012</v>
      </c>
      <c r="H141" s="68">
        <f>AVERAGE('[1]Tavola 1. Trim'!Z118:AC118)</f>
        <v>8.4577500000000008</v>
      </c>
      <c r="I141" s="68">
        <f>AVERAGE('[1]Tavola 1. Trim'!AD118:AG118)</f>
        <v>6.3930000000000007</v>
      </c>
      <c r="J141" s="68">
        <f>AVERAGE('[1]Tavola 1. Trim'!AH118:AK118)</f>
        <v>5.0692500000000003</v>
      </c>
      <c r="K141" s="68">
        <f>AVERAGE('[1]Tavola 1. Trim'!AL118:AO118)</f>
        <v>4.2327500000000002</v>
      </c>
      <c r="L141" s="68">
        <f>AVERAGE('[1]Tavola 1. Trim'!AP118:AS118)</f>
        <v>2.6384999999999996</v>
      </c>
      <c r="M141" s="69">
        <v>1.5840000000000001</v>
      </c>
    </row>
    <row r="142" spans="1:13" ht="12.6" customHeight="1">
      <c r="A142" s="111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36"/>
    </row>
    <row r="143" spans="1:13" ht="12.6" customHeight="1">
      <c r="A143" s="106" t="s">
        <v>40</v>
      </c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</row>
    <row r="144" spans="1:13" ht="12.6" customHeight="1">
      <c r="A144" s="107"/>
      <c r="B144" s="110"/>
      <c r="C144" s="55"/>
      <c r="D144" s="55"/>
      <c r="E144" s="26"/>
      <c r="F144" s="26"/>
      <c r="G144" s="26"/>
      <c r="H144" s="26"/>
      <c r="I144" s="26"/>
      <c r="J144" s="26"/>
      <c r="K144" s="26"/>
      <c r="L144" s="26"/>
      <c r="M144" s="28"/>
    </row>
    <row r="145" spans="1:13" ht="12.6" customHeight="1">
      <c r="A145" s="108" t="s">
        <v>109</v>
      </c>
      <c r="B145" s="22"/>
      <c r="C145" s="22"/>
      <c r="D145" s="22"/>
      <c r="E145" s="68">
        <v>7.8870139999999997</v>
      </c>
      <c r="F145" s="68">
        <v>7.786734</v>
      </c>
      <c r="G145" s="68">
        <v>7.7168089999999996</v>
      </c>
      <c r="H145" s="68">
        <v>7.7110370000000001</v>
      </c>
      <c r="I145" s="68">
        <v>8.0523360000000004</v>
      </c>
      <c r="J145" s="68">
        <v>8.2170570000000005</v>
      </c>
      <c r="K145" s="68">
        <v>8.2341309999999996</v>
      </c>
      <c r="L145" s="68">
        <v>8.3896949999999997</v>
      </c>
      <c r="M145" s="69">
        <v>8.632104</v>
      </c>
    </row>
    <row r="146" spans="1:13" ht="12.6" customHeight="1">
      <c r="A146" s="108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9"/>
    </row>
    <row r="147" spans="1:13">
      <c r="A147" s="108" t="s">
        <v>39</v>
      </c>
      <c r="B147" s="68">
        <f>AVERAGE('[1]Tavola 1. Trim'!B124:E124)</f>
        <v>2.0702499999999997</v>
      </c>
      <c r="C147" s="68">
        <f>AVERAGE('[1]Tavola 1. Trim'!F124:I124)</f>
        <v>2.5667499999999999</v>
      </c>
      <c r="D147" s="68">
        <f>AVERAGE('[1]Tavola 1. Trim'!J124:M124)</f>
        <v>2.58175</v>
      </c>
      <c r="E147" s="68">
        <f>AVERAGE('[1]Tavola 1. Trim'!N124:Q124)</f>
        <v>2.1857500000000001</v>
      </c>
      <c r="F147" s="68">
        <f>AVERAGE('[1]Tavola 1. Trim'!R124:U124)</f>
        <v>2.29725</v>
      </c>
      <c r="G147" s="68">
        <f>AVERAGE('[1]Tavola 1. Trim'!V124:Y124)</f>
        <v>2.69475</v>
      </c>
      <c r="H147" s="68">
        <f>AVERAGE('[1]Tavola 1. Trim'!Z124:AC124)</f>
        <v>2.1372499999999999</v>
      </c>
      <c r="I147" s="68">
        <f>AVERAGE('[1]Tavola 1. Trim'!AD124:AG124)</f>
        <v>2.1114999999999995</v>
      </c>
      <c r="J147" s="68">
        <f>AVERAGE('[1]Tavola 1. Trim'!AH124:AK124)</f>
        <v>2.0235000000000003</v>
      </c>
      <c r="K147" s="68">
        <f>AVERAGE('[1]Tavola 1. Trim'!AL124:AO124)</f>
        <v>1.6825000000000001</v>
      </c>
      <c r="L147" s="68">
        <f>AVERAGE('[1]Tavola 1. Trim'!AP124:AS124)</f>
        <v>1.0500000000000003</v>
      </c>
      <c r="M147" s="69">
        <v>0.72399999999999998</v>
      </c>
    </row>
    <row r="148" spans="1:13" ht="12.6" customHeight="1">
      <c r="A148" s="112"/>
      <c r="B148" s="112"/>
      <c r="C148" s="112"/>
      <c r="D148" s="112"/>
      <c r="E148" s="112"/>
      <c r="F148" s="112"/>
      <c r="G148" s="112"/>
      <c r="H148" s="23"/>
      <c r="I148" s="23"/>
      <c r="J148" s="23"/>
      <c r="K148" s="23"/>
      <c r="L148" s="23"/>
      <c r="M148" s="23"/>
    </row>
    <row r="149" spans="1:13">
      <c r="A149" s="11" t="s">
        <v>111</v>
      </c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3"/>
      <c r="M149" s="13"/>
    </row>
    <row r="150" spans="1:13" ht="12.6" customHeight="1">
      <c r="A150" s="6"/>
    </row>
    <row r="151" spans="1:13" ht="12.6" hidden="1" customHeight="1">
      <c r="A151" s="6"/>
      <c r="B151" s="3">
        <v>7279346</v>
      </c>
      <c r="C151" s="3">
        <v>7235628</v>
      </c>
      <c r="D151" s="3">
        <v>8254966</v>
      </c>
      <c r="E151" s="3">
        <v>8207371</v>
      </c>
      <c r="F151" s="3">
        <v>8240596</v>
      </c>
      <c r="G151" s="3">
        <v>8323059</v>
      </c>
      <c r="H151" s="3">
        <v>8323059</v>
      </c>
      <c r="I151" s="3">
        <v>8652195</v>
      </c>
      <c r="J151" s="3">
        <v>8798677</v>
      </c>
      <c r="K151" s="3">
        <v>9500934</v>
      </c>
      <c r="L151" s="3">
        <v>9677150</v>
      </c>
      <c r="M151" s="113">
        <v>9979780</v>
      </c>
    </row>
    <row r="152" spans="1:13" ht="12.6" customHeight="1">
      <c r="A152" s="15" t="s">
        <v>112</v>
      </c>
      <c r="B152" s="26">
        <f>B151/1000</f>
        <v>7279.3459999999995</v>
      </c>
      <c r="C152" s="26">
        <f t="shared" ref="C152:L152" si="40">C151/1000</f>
        <v>7235.6279999999997</v>
      </c>
      <c r="D152" s="26">
        <f t="shared" si="40"/>
        <v>8254.9660000000003</v>
      </c>
      <c r="E152" s="26">
        <f t="shared" si="40"/>
        <v>8207.3709999999992</v>
      </c>
      <c r="F152" s="26">
        <f t="shared" si="40"/>
        <v>8240.5959999999995</v>
      </c>
      <c r="G152" s="26">
        <f t="shared" si="40"/>
        <v>8323.0589999999993</v>
      </c>
      <c r="H152" s="26">
        <f t="shared" si="40"/>
        <v>8323.0589999999993</v>
      </c>
      <c r="I152" s="26">
        <f t="shared" si="40"/>
        <v>8652.1949999999997</v>
      </c>
      <c r="J152" s="26">
        <f t="shared" si="40"/>
        <v>8798.6769999999997</v>
      </c>
      <c r="K152" s="26">
        <f t="shared" si="40"/>
        <v>9500.9339999999993</v>
      </c>
      <c r="L152" s="26">
        <f t="shared" si="40"/>
        <v>9677.15</v>
      </c>
      <c r="M152" s="28">
        <f>M151/1000</f>
        <v>9979.7800000000007</v>
      </c>
    </row>
    <row r="153" spans="1:13" ht="12.6" customHeight="1">
      <c r="A153" s="21" t="s">
        <v>18</v>
      </c>
      <c r="B153" s="22" t="s">
        <v>19</v>
      </c>
      <c r="C153" s="22">
        <f>C152/B152*100-100</f>
        <v>-0.60057593085971916</v>
      </c>
      <c r="D153" s="22">
        <f t="shared" ref="D153:M153" si="41">D152/C152*100-100</f>
        <v>14.087761283471181</v>
      </c>
      <c r="E153" s="22">
        <f t="shared" si="41"/>
        <v>-0.57656203550689611</v>
      </c>
      <c r="F153" s="22">
        <f t="shared" si="41"/>
        <v>0.40481903401223462</v>
      </c>
      <c r="G153" s="22">
        <f t="shared" si="41"/>
        <v>1.00069218294405</v>
      </c>
      <c r="H153" s="22">
        <f t="shared" si="41"/>
        <v>0</v>
      </c>
      <c r="I153" s="22">
        <f t="shared" si="41"/>
        <v>3.9545075914997057</v>
      </c>
      <c r="J153" s="22">
        <f t="shared" si="41"/>
        <v>1.6930039140356854</v>
      </c>
      <c r="K153" s="22">
        <f t="shared" si="41"/>
        <v>7.9813931117143966</v>
      </c>
      <c r="L153" s="22">
        <f t="shared" si="41"/>
        <v>1.8547229146102779</v>
      </c>
      <c r="M153" s="22">
        <f t="shared" si="41"/>
        <v>3.1272637088399051</v>
      </c>
    </row>
    <row r="154" spans="1:13" ht="12" customHeight="1">
      <c r="A154" s="21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</row>
    <row r="155" spans="1:13" ht="12" hidden="1" customHeight="1">
      <c r="A155" s="21"/>
      <c r="B155" s="23">
        <v>33528879</v>
      </c>
      <c r="C155" s="23">
        <v>33585048</v>
      </c>
      <c r="D155" s="23">
        <v>34978006</v>
      </c>
      <c r="E155" s="23">
        <v>34037263</v>
      </c>
      <c r="F155" s="23">
        <v>33938624</v>
      </c>
      <c r="G155" s="23">
        <v>34051434</v>
      </c>
      <c r="H155" s="23">
        <v>34051434</v>
      </c>
      <c r="I155" s="23">
        <v>34186544</v>
      </c>
      <c r="J155" s="23">
        <v>34419316</v>
      </c>
      <c r="K155" s="23">
        <v>37042454</v>
      </c>
      <c r="L155" s="23">
        <v>36628413</v>
      </c>
      <c r="M155" s="114">
        <v>37951808</v>
      </c>
    </row>
    <row r="156" spans="1:13" ht="12" customHeight="1">
      <c r="A156" s="15" t="s">
        <v>113</v>
      </c>
      <c r="B156" s="26">
        <f>B155/1000</f>
        <v>33528.879000000001</v>
      </c>
      <c r="C156" s="26">
        <f t="shared" ref="C156:L156" si="42">C155/1000</f>
        <v>33585.048000000003</v>
      </c>
      <c r="D156" s="26">
        <f t="shared" si="42"/>
        <v>34978.006000000001</v>
      </c>
      <c r="E156" s="26">
        <f t="shared" si="42"/>
        <v>34037.262999999999</v>
      </c>
      <c r="F156" s="26">
        <f t="shared" si="42"/>
        <v>33938.624000000003</v>
      </c>
      <c r="G156" s="26">
        <f t="shared" si="42"/>
        <v>34051.434000000001</v>
      </c>
      <c r="H156" s="26">
        <f t="shared" si="42"/>
        <v>34051.434000000001</v>
      </c>
      <c r="I156" s="26">
        <f t="shared" si="42"/>
        <v>34186.544000000002</v>
      </c>
      <c r="J156" s="26">
        <f t="shared" si="42"/>
        <v>34419.315999999999</v>
      </c>
      <c r="K156" s="26">
        <f t="shared" si="42"/>
        <v>37042.453999999998</v>
      </c>
      <c r="L156" s="26">
        <f t="shared" si="42"/>
        <v>36628.413</v>
      </c>
      <c r="M156" s="28">
        <f>M155/1000</f>
        <v>37951.807999999997</v>
      </c>
    </row>
    <row r="157" spans="1:13" ht="12" customHeight="1">
      <c r="A157" s="38" t="s">
        <v>18</v>
      </c>
      <c r="B157" s="39" t="s">
        <v>19</v>
      </c>
      <c r="C157" s="39">
        <f>C156/B156*100-100</f>
        <v>0.16752424081938955</v>
      </c>
      <c r="D157" s="39">
        <f t="shared" ref="D157:K157" si="43">D156/C156*100-100</f>
        <v>4.1475539948610418</v>
      </c>
      <c r="E157" s="39">
        <f t="shared" si="43"/>
        <v>-2.6895272417758775</v>
      </c>
      <c r="F157" s="39">
        <f t="shared" si="43"/>
        <v>-0.2897970967877086</v>
      </c>
      <c r="G157" s="39">
        <f t="shared" si="43"/>
        <v>0.33239414774151044</v>
      </c>
      <c r="H157" s="39">
        <f t="shared" si="43"/>
        <v>0</v>
      </c>
      <c r="I157" s="39">
        <f t="shared" si="43"/>
        <v>0.39678211496175209</v>
      </c>
      <c r="J157" s="39">
        <f t="shared" si="43"/>
        <v>0.68088777853647287</v>
      </c>
      <c r="K157" s="39">
        <f t="shared" si="43"/>
        <v>7.6211218142742752</v>
      </c>
      <c r="L157" s="39">
        <f>L156/K156*100-100</f>
        <v>-1.1177472205270078</v>
      </c>
      <c r="M157" s="39">
        <f>M156/L156*100-100</f>
        <v>3.6130284978494558</v>
      </c>
    </row>
    <row r="158" spans="1:13" ht="12" customHeight="1">
      <c r="A158" s="38"/>
      <c r="B158" s="115"/>
      <c r="C158" s="115"/>
      <c r="D158" s="115"/>
      <c r="E158" s="115"/>
      <c r="F158" s="115"/>
      <c r="G158" s="86"/>
      <c r="H158" s="86"/>
      <c r="I158" s="86"/>
      <c r="J158" s="116"/>
      <c r="K158" s="116"/>
    </row>
    <row r="159" spans="1:13" ht="12" customHeight="1">
      <c r="A159" s="11" t="s">
        <v>114</v>
      </c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3"/>
      <c r="M159" s="13"/>
    </row>
    <row r="160" spans="1:13" ht="12" customHeight="1">
      <c r="A160" s="6"/>
    </row>
    <row r="161" spans="1:56" ht="12" customHeight="1">
      <c r="A161" s="15" t="s">
        <v>115</v>
      </c>
      <c r="B161" s="55">
        <v>3</v>
      </c>
      <c r="C161" s="55">
        <v>0.2</v>
      </c>
      <c r="D161" s="55">
        <v>1.6</v>
      </c>
      <c r="E161" s="55">
        <v>3</v>
      </c>
      <c r="F161" s="55">
        <v>3.5</v>
      </c>
      <c r="G161" s="55">
        <v>1.4</v>
      </c>
      <c r="H161" s="55">
        <v>0</v>
      </c>
      <c r="I161" s="55">
        <v>-0.2</v>
      </c>
      <c r="J161" s="55">
        <v>0.3</v>
      </c>
      <c r="K161" s="55">
        <v>1.5</v>
      </c>
      <c r="L161" s="55">
        <v>1</v>
      </c>
      <c r="M161" s="117">
        <v>0.3</v>
      </c>
      <c r="N161" s="23"/>
    </row>
    <row r="162" spans="1:56" ht="12" customHeight="1">
      <c r="A162" s="21" t="s">
        <v>18</v>
      </c>
      <c r="B162" s="22" t="s">
        <v>19</v>
      </c>
      <c r="C162" s="22">
        <f>C161/B161*100-100</f>
        <v>-93.333333333333329</v>
      </c>
      <c r="D162" s="22">
        <f t="shared" ref="D162:M162" si="44">D161/C161*100-100</f>
        <v>700</v>
      </c>
      <c r="E162" s="22">
        <f t="shared" si="44"/>
        <v>87.5</v>
      </c>
      <c r="F162" s="22">
        <f t="shared" si="44"/>
        <v>16.666666666666671</v>
      </c>
      <c r="G162" s="22">
        <f t="shared" si="44"/>
        <v>-60</v>
      </c>
      <c r="H162" s="22">
        <f t="shared" si="44"/>
        <v>-100</v>
      </c>
      <c r="I162" s="22" t="s">
        <v>76</v>
      </c>
      <c r="J162" s="22">
        <f t="shared" si="44"/>
        <v>-249.99999999999997</v>
      </c>
      <c r="K162" s="22">
        <f t="shared" si="44"/>
        <v>400</v>
      </c>
      <c r="L162" s="22">
        <f t="shared" si="44"/>
        <v>-33.333333333333343</v>
      </c>
      <c r="M162" s="22">
        <f t="shared" si="44"/>
        <v>-70</v>
      </c>
      <c r="N162" s="23"/>
    </row>
    <row r="163" spans="1:56" ht="12" customHeight="1">
      <c r="A163" s="21"/>
      <c r="B163" s="81"/>
      <c r="C163" s="81"/>
      <c r="D163" s="81"/>
      <c r="E163" s="81"/>
      <c r="F163" s="81"/>
      <c r="G163" s="82"/>
      <c r="H163" s="82"/>
      <c r="I163" s="82"/>
      <c r="J163" s="118"/>
      <c r="K163" s="118"/>
      <c r="L163" s="23"/>
      <c r="M163" s="29"/>
      <c r="N163" s="23"/>
    </row>
    <row r="164" spans="1:56" ht="12" customHeight="1">
      <c r="A164" s="15" t="s">
        <v>77</v>
      </c>
      <c r="B164" s="26">
        <v>25038</v>
      </c>
      <c r="C164" s="26">
        <v>25230</v>
      </c>
      <c r="D164" s="26">
        <v>22454</v>
      </c>
      <c r="E164" s="26">
        <v>19469</v>
      </c>
      <c r="F164" s="26">
        <v>15665</v>
      </c>
      <c r="G164" s="26">
        <v>14802</v>
      </c>
      <c r="H164" s="26">
        <v>16320</v>
      </c>
      <c r="I164" s="26">
        <v>18690</v>
      </c>
      <c r="J164" s="26">
        <v>21553</v>
      </c>
      <c r="K164" s="26">
        <v>21196</v>
      </c>
      <c r="L164" s="26">
        <v>22000</v>
      </c>
      <c r="M164" s="28">
        <v>21355</v>
      </c>
      <c r="N164" s="23"/>
    </row>
    <row r="165" spans="1:56" ht="12" customHeight="1">
      <c r="A165" s="21" t="s">
        <v>18</v>
      </c>
      <c r="B165" s="39" t="s">
        <v>19</v>
      </c>
      <c r="C165" s="39">
        <f>C164/B164*100-100</f>
        <v>0.76683441169423361</v>
      </c>
      <c r="D165" s="39">
        <f t="shared" ref="D165:M165" si="45">D164/C164*100-100</f>
        <v>-11.00277447483154</v>
      </c>
      <c r="E165" s="39">
        <f t="shared" si="45"/>
        <v>-13.293845194620118</v>
      </c>
      <c r="F165" s="39">
        <f t="shared" si="45"/>
        <v>-19.538753916482605</v>
      </c>
      <c r="G165" s="39">
        <f t="shared" si="45"/>
        <v>-5.5090967124162233</v>
      </c>
      <c r="H165" s="39">
        <f t="shared" si="45"/>
        <v>10.255370895824882</v>
      </c>
      <c r="I165" s="39">
        <f t="shared" si="45"/>
        <v>14.52205882352942</v>
      </c>
      <c r="J165" s="39">
        <f t="shared" si="45"/>
        <v>15.31835205992509</v>
      </c>
      <c r="K165" s="39">
        <f t="shared" si="45"/>
        <v>-1.6563819421890287</v>
      </c>
      <c r="L165" s="39">
        <f t="shared" si="45"/>
        <v>3.7931685223627056</v>
      </c>
      <c r="M165" s="39">
        <f t="shared" si="45"/>
        <v>-2.931818181818187</v>
      </c>
    </row>
    <row r="166" spans="1:56" ht="12" customHeight="1">
      <c r="A166" s="38"/>
      <c r="B166" s="115"/>
      <c r="C166" s="115"/>
      <c r="D166" s="115"/>
      <c r="E166" s="115"/>
      <c r="F166" s="115"/>
      <c r="G166" s="86"/>
      <c r="H166" s="86"/>
      <c r="I166" s="86"/>
      <c r="J166" s="116"/>
      <c r="K166" s="116"/>
    </row>
    <row r="167" spans="1:56" ht="12" customHeight="1">
      <c r="A167" s="123" t="s">
        <v>78</v>
      </c>
      <c r="B167" s="123"/>
      <c r="C167" s="123"/>
      <c r="D167" s="123"/>
      <c r="E167" s="123"/>
      <c r="F167" s="123"/>
      <c r="G167" s="123"/>
      <c r="H167" s="123"/>
      <c r="I167" s="123"/>
      <c r="J167" s="123"/>
      <c r="K167" s="123"/>
    </row>
    <row r="168" spans="1:56" ht="12" customHeight="1">
      <c r="A168" s="123" t="s">
        <v>79</v>
      </c>
      <c r="B168" s="123"/>
      <c r="C168" s="123"/>
      <c r="D168" s="123"/>
      <c r="E168" s="123"/>
      <c r="F168" s="123"/>
      <c r="G168" s="123"/>
      <c r="H168" s="123"/>
      <c r="I168" s="123"/>
      <c r="J168" s="123"/>
      <c r="K168" s="123"/>
    </row>
    <row r="169" spans="1:56" ht="12" customHeight="1">
      <c r="A169" s="88" t="s">
        <v>50</v>
      </c>
    </row>
    <row r="170" spans="1:56" ht="12" customHeight="1">
      <c r="A170" s="130" t="s">
        <v>80</v>
      </c>
      <c r="B170" s="130"/>
      <c r="C170" s="130"/>
      <c r="D170" s="130"/>
      <c r="E170" s="130"/>
      <c r="F170" s="130"/>
    </row>
    <row r="171" spans="1:56" ht="12.75" customHeight="1" thickBot="1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</row>
    <row r="172" spans="1:56" ht="12" customHeight="1">
      <c r="A172" s="131" t="s">
        <v>52</v>
      </c>
      <c r="B172" s="131"/>
      <c r="C172" s="131"/>
      <c r="D172" s="131"/>
      <c r="E172" s="131"/>
      <c r="F172" s="131"/>
      <c r="G172" s="131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91"/>
      <c r="AH172" s="91"/>
      <c r="AI172" s="91"/>
      <c r="AJ172" s="91"/>
      <c r="AK172" s="91"/>
      <c r="AL172" s="91"/>
      <c r="AM172" s="91"/>
      <c r="AN172" s="91"/>
      <c r="AO172" s="91"/>
      <c r="AP172" s="91"/>
      <c r="AQ172" s="91"/>
      <c r="AR172" s="91"/>
      <c r="AS172" s="91"/>
      <c r="AT172" s="91"/>
      <c r="AU172" s="91"/>
      <c r="AV172" s="91"/>
      <c r="AW172" s="91"/>
      <c r="AX172" s="91"/>
      <c r="AY172" s="91"/>
      <c r="AZ172" s="91"/>
      <c r="BA172" s="91"/>
      <c r="BB172" s="91"/>
      <c r="BC172" s="91"/>
      <c r="BD172" s="91"/>
    </row>
    <row r="173" spans="1:56" ht="12" customHeight="1"/>
    <row r="174" spans="1:56" ht="12" customHeight="1"/>
    <row r="175" spans="1:56" ht="12" customHeight="1"/>
    <row r="176" spans="1:5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</sheetData>
  <mergeCells count="5">
    <mergeCell ref="A2:M5"/>
    <mergeCell ref="A167:K167"/>
    <mergeCell ref="A168:K168"/>
    <mergeCell ref="A170:F170"/>
    <mergeCell ref="A172:G172"/>
  </mergeCells>
  <pageMargins left="0.7" right="0.7" top="0.75" bottom="0.75" header="0.3" footer="0.3"/>
  <pageSetup paperSize="9" scale="50" orientation="portrait" horizontalDpi="0" verticalDpi="0" r:id="rId1"/>
  <rowBreaks count="1" manualBreakCount="1">
    <brk id="10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Tavola 1. Trim</vt:lpstr>
      <vt:lpstr>Tavola 2. Anno</vt:lpstr>
      <vt:lpstr>Tavola 3. Confronto</vt:lpstr>
      <vt:lpstr>'Tavola 1. Trim'!Area_stampa</vt:lpstr>
      <vt:lpstr>'Tavola 2. Anno'!Area_stampa</vt:lpstr>
      <vt:lpstr>'Tavola 3. Confronto'!Area_stampa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Arianna Pittarello</dc:creator>
  <cp:lastModifiedBy>EDL3078</cp:lastModifiedBy>
  <dcterms:created xsi:type="dcterms:W3CDTF">2020-09-21T07:25:54Z</dcterms:created>
  <dcterms:modified xsi:type="dcterms:W3CDTF">2021-02-18T13:35:33Z</dcterms:modified>
</cp:coreProperties>
</file>