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25" windowHeight="11025" activeTab="0"/>
  </bookViews>
  <sheets>
    <sheet name="DAT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'DATI'!$A$2:$R$52</definedName>
  </definedNames>
  <calcPr fullCalcOnLoad="1"/>
</workbook>
</file>

<file path=xl/sharedStrings.xml><?xml version="1.0" encoding="utf-8"?>
<sst xmlns="http://schemas.openxmlformats.org/spreadsheetml/2006/main" count="91" uniqueCount="78">
  <si>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</si>
  <si>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</si>
  <si>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</si>
  <si>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</si>
  <si>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</si>
  <si>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</si>
  <si>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</si>
  <si>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</si>
  <si>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</si>
  <si>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</si>
  <si>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</si>
  <si>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</si>
  <si>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</si>
  <si>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</si>
  <si>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</si>
  <si>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</si>
  <si>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FOSSO'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</si>
  <si>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</si>
  <si>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</si>
  <si>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</si>
  <si>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</si>
  <si>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</si>
  <si>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</si>
  <si>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</si>
  <si>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</si>
  <si>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</si>
  <si>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</si>
  <si>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</si>
  <si>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</si>
  <si>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</si>
  <si>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</si>
  <si>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</si>
  <si>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DONA' DI PIAVE</t>
  </si>
  <si>
    <t>SANTA MARIA DI SALA</t>
  </si>
  <si>
    <t>SCORZE'</t>
  </si>
  <si>
    <t>SPINEA</t>
  </si>
  <si>
    <t>STRA</t>
  </si>
  <si>
    <t>TEGLIO VENETO</t>
  </si>
  <si>
    <t>TORRE DI MOSTO</t>
  </si>
  <si>
    <t>VIGONOVO</t>
  </si>
  <si>
    <t>CODICE COMUNE</t>
  </si>
  <si>
    <t>DENOMINAZIONE</t>
  </si>
  <si>
    <t>BILANCIO DEMOGRAFICO</t>
  </si>
  <si>
    <t>di cui stranieri</t>
  </si>
  <si>
    <t>PROVINCIA DI VENEZIA</t>
  </si>
  <si>
    <t>DENSITA' (abitanti per kmq)</t>
  </si>
  <si>
    <t>Maschi</t>
  </si>
  <si>
    <t>Femmine</t>
  </si>
  <si>
    <t>TOT</t>
  </si>
  <si>
    <t>(*) Gli addetti (dipendendenti e indipendenti)  si riferiscono alle localizzazoni di impresa (sedi o Ul) presenti nel Comune calcolati a partire dalla fornitura dati INPS del trimestre precedente.</t>
  </si>
  <si>
    <t xml:space="preserve">SUPERFICIE (KMQ) </t>
  </si>
  <si>
    <t>Totale</t>
  </si>
  <si>
    <t>Fonte</t>
  </si>
  <si>
    <t>REGIONE DEL VENETO</t>
  </si>
  <si>
    <t>ISTAT
http://dati.istat.it/
Caratteristiche del territorio</t>
  </si>
  <si>
    <t>STOCKVIEW-Infocamere
Database RI Camera di Commercio</t>
  </si>
  <si>
    <t>ISTAT
http://dati.istat.it/
Popolazione e Famiglie</t>
  </si>
  <si>
    <t>BANCA D'ITALIA-Base dati statistica
https://infostat.bancaditalia.it/inquiry/</t>
  </si>
  <si>
    <t>SEDI IMPRESE GIOVANILI (Attive)</t>
  </si>
  <si>
    <t>ADDETTI ALLE LOCALIZZAZIONI DI IMPRESE *</t>
  </si>
  <si>
    <t>SEDI IMPRESE REGISTRATE</t>
  </si>
  <si>
    <t>SEDI IMPRESE REGISTRATE PER KMQ</t>
  </si>
  <si>
    <t>SEDI IMPRESE REGISTRATE OGNI 1000 ABITANTI</t>
  </si>
  <si>
    <t>TERRITORIO (dati al 2020)</t>
  </si>
  <si>
    <t>n.d.</t>
  </si>
  <si>
    <t>POPOLAZIONE AL 1/01/2020</t>
  </si>
  <si>
    <t>TESSUTO IMPRENDITORIALE E INDICATORI ECONOMICI (dati al 31/12/2020)</t>
  </si>
  <si>
    <t>SAN MICHELE AL TAGLIAMENTO</t>
  </si>
  <si>
    <t>SAN STINO DI LIVENZA</t>
  </si>
  <si>
    <t>VENEZIA</t>
  </si>
  <si>
    <t>CAVALLINO TREPORTI</t>
  </si>
  <si>
    <t>N. SPORTELLI BANCARI
(dati al 31/12/2019)</t>
  </si>
  <si>
    <t>IMPRESE FEMMINILI (Attive)</t>
  </si>
  <si>
    <t>IMPRESE STRANIERE (Attive)</t>
  </si>
  <si>
    <t>TURISMO</t>
  </si>
  <si>
    <t>ARRIVI  gennaio-ottobre  2020</t>
  </si>
  <si>
    <t>PRESENZE gennaio-ottobre  2020</t>
  </si>
  <si>
    <t>BANCHE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</si>
</sst>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#,##0.000"/>
    <numFmt numFmtId="185" formatCode="0.0%"/>
    <numFmt numFmtId="186" formatCode="_-* #,##0.000_-;\-* #,##0.000_-;_-* &quot;-&quot;??_-;_-@_-"/>
  </numFmts>
  <fonts count="53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0"/>
      <color indexed="40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3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51" fillId="2" borderId="0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51" fillId="30" borderId="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51" fillId="30" borderId="14" xfId="0" applyFont="1" applyFill="1" applyBorder="1" applyAlignment="1">
      <alignment horizontal="center" vertical="center" wrapText="1"/>
    </xf>
    <xf numFmtId="0" fontId="51" fillId="30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0" fillId="36" borderId="14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1" fillId="3" borderId="11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left" vertical="center"/>
    </xf>
    <xf numFmtId="0" fontId="3" fillId="37" borderId="17" xfId="0" applyFont="1" applyFill="1" applyBorder="1" applyAlignment="1">
      <alignment horizontal="center"/>
    </xf>
    <xf numFmtId="171" fontId="3" fillId="7" borderId="10" xfId="45" applyNumberFormat="1" applyFont="1" applyFill="1" applyBorder="1" applyAlignment="1">
      <alignment horizontal="center" vertical="center" wrapText="1"/>
    </xf>
    <xf numFmtId="171" fontId="2" fillId="0" borderId="0" xfId="45" applyNumberFormat="1" applyFont="1" applyBorder="1" applyAlignment="1">
      <alignment horizontal="left" indent="3"/>
    </xf>
    <xf numFmtId="171" fontId="3" fillId="7" borderId="10" xfId="45" applyNumberFormat="1" applyFont="1" applyFill="1" applyBorder="1" applyAlignment="1">
      <alignment horizontal="left" vertical="center" wrapText="1" indent="3"/>
    </xf>
    <xf numFmtId="171" fontId="51" fillId="7" borderId="0" xfId="45" applyNumberFormat="1" applyFont="1" applyFill="1" applyBorder="1" applyAlignment="1">
      <alignment horizontal="left" vertical="center" wrapText="1" indent="3"/>
    </xf>
    <xf numFmtId="171" fontId="51" fillId="7" borderId="18" xfId="45" applyNumberFormat="1" applyFont="1" applyFill="1" applyBorder="1" applyAlignment="1">
      <alignment horizontal="left" vertical="center" wrapText="1" indent="3"/>
    </xf>
    <xf numFmtId="171" fontId="2" fillId="0" borderId="0" xfId="45" applyNumberFormat="1" applyFont="1" applyFill="1" applyBorder="1" applyAlignment="1">
      <alignment horizontal="left" indent="3"/>
    </xf>
    <xf numFmtId="171" fontId="0" fillId="0" borderId="0" xfId="45" applyNumberFormat="1" applyFont="1" applyBorder="1" applyAlignment="1">
      <alignment horizontal="left" indent="3"/>
    </xf>
    <xf numFmtId="171" fontId="0" fillId="35" borderId="0" xfId="45" applyNumberFormat="1" applyFont="1" applyFill="1" applyBorder="1" applyAlignment="1">
      <alignment horizontal="left" indent="3"/>
    </xf>
    <xf numFmtId="171" fontId="50" fillId="7" borderId="0" xfId="45" applyNumberFormat="1" applyFont="1" applyFill="1" applyBorder="1" applyAlignment="1">
      <alignment horizontal="right" vertical="center" wrapText="1" indent="1"/>
    </xf>
    <xf numFmtId="171" fontId="2" fillId="7" borderId="0" xfId="45" applyNumberFormat="1" applyFont="1" applyFill="1" applyBorder="1" applyAlignment="1">
      <alignment horizontal="right" vertical="center" wrapText="1" indent="1"/>
    </xf>
    <xf numFmtId="2" fontId="2" fillId="30" borderId="0" xfId="0" applyNumberFormat="1" applyFont="1" applyFill="1" applyBorder="1" applyAlignment="1">
      <alignment horizontal="right" vertical="center" wrapText="1" indent="1"/>
    </xf>
    <xf numFmtId="2" fontId="2" fillId="30" borderId="13" xfId="0" applyNumberFormat="1" applyFont="1" applyFill="1" applyBorder="1" applyAlignment="1">
      <alignment horizontal="right" vertical="center" wrapText="1" indent="1"/>
    </xf>
    <xf numFmtId="3" fontId="50" fillId="4" borderId="12" xfId="0" applyNumberFormat="1" applyFont="1" applyFill="1" applyBorder="1" applyAlignment="1">
      <alignment horizontal="right" vertical="center" indent="1"/>
    </xf>
    <xf numFmtId="3" fontId="50" fillId="4" borderId="0" xfId="0" applyNumberFormat="1" applyFont="1" applyFill="1" applyBorder="1" applyAlignment="1">
      <alignment horizontal="right" vertical="center" indent="1"/>
    </xf>
    <xf numFmtId="3" fontId="52" fillId="4" borderId="13" xfId="0" applyNumberFormat="1" applyFont="1" applyFill="1" applyBorder="1" applyAlignment="1">
      <alignment horizontal="right" vertical="center" indent="1"/>
    </xf>
    <xf numFmtId="171" fontId="2" fillId="7" borderId="0" xfId="45" applyNumberFormat="1" applyFont="1" applyFill="1" applyBorder="1" applyAlignment="1">
      <alignment horizontal="right" vertical="center" indent="1"/>
    </xf>
    <xf numFmtId="3" fontId="2" fillId="36" borderId="12" xfId="0" applyNumberFormat="1" applyFont="1" applyFill="1" applyBorder="1" applyAlignment="1">
      <alignment horizontal="right" vertical="center" indent="1"/>
    </xf>
    <xf numFmtId="3" fontId="2" fillId="36" borderId="13" xfId="0" applyNumberFormat="1" applyFont="1" applyFill="1" applyBorder="1" applyAlignment="1">
      <alignment horizontal="right" vertical="center" indent="1"/>
    </xf>
    <xf numFmtId="171" fontId="3" fillId="7" borderId="16" xfId="45" applyNumberFormat="1" applyFont="1" applyFill="1" applyBorder="1" applyAlignment="1">
      <alignment horizontal="right" vertical="center" indent="1"/>
    </xf>
    <xf numFmtId="171" fontId="3" fillId="7" borderId="16" xfId="45" applyNumberFormat="1" applyFont="1" applyFill="1" applyBorder="1" applyAlignment="1">
      <alignment horizontal="right" vertical="center" wrapText="1" indent="1"/>
    </xf>
    <xf numFmtId="2" fontId="3" fillId="30" borderId="16" xfId="0" applyNumberFormat="1" applyFont="1" applyFill="1" applyBorder="1" applyAlignment="1">
      <alignment horizontal="right" vertical="center" wrapText="1" indent="1"/>
    </xf>
    <xf numFmtId="3" fontId="3" fillId="36" borderId="11" xfId="0" applyNumberFormat="1" applyFont="1" applyFill="1" applyBorder="1" applyAlignment="1">
      <alignment horizontal="right" vertical="center" indent="1"/>
    </xf>
    <xf numFmtId="3" fontId="3" fillId="36" borderId="17" xfId="0" applyNumberFormat="1" applyFont="1" applyFill="1" applyBorder="1" applyAlignment="1">
      <alignment horizontal="right" vertical="center" indent="1"/>
    </xf>
    <xf numFmtId="3" fontId="50" fillId="2" borderId="0" xfId="0" applyNumberFormat="1" applyFont="1" applyFill="1" applyBorder="1" applyAlignment="1">
      <alignment horizontal="right" vertical="center" wrapText="1" indent="1"/>
    </xf>
    <xf numFmtId="3" fontId="50" fillId="36" borderId="13" xfId="0" applyNumberFormat="1" applyFont="1" applyFill="1" applyBorder="1" applyAlignment="1">
      <alignment horizontal="right" vertical="center" wrapText="1" indent="1"/>
    </xf>
    <xf numFmtId="3" fontId="2" fillId="4" borderId="12" xfId="0" applyNumberFormat="1" applyFont="1" applyFill="1" applyBorder="1" applyAlignment="1">
      <alignment horizontal="right" vertical="center" indent="1"/>
    </xf>
    <xf numFmtId="3" fontId="2" fillId="4" borderId="0" xfId="0" applyNumberFormat="1" applyFont="1" applyFill="1" applyBorder="1" applyAlignment="1">
      <alignment horizontal="right" vertical="center" indent="1"/>
    </xf>
    <xf numFmtId="3" fontId="5" fillId="4" borderId="13" xfId="0" applyNumberFormat="1" applyFont="1" applyFill="1" applyBorder="1" applyAlignment="1">
      <alignment horizontal="right" vertical="center" indent="1"/>
    </xf>
    <xf numFmtId="3" fontId="3" fillId="4" borderId="11" xfId="0" applyNumberFormat="1" applyFont="1" applyFill="1" applyBorder="1" applyAlignment="1">
      <alignment horizontal="right" vertical="center" indent="1"/>
    </xf>
    <xf numFmtId="3" fontId="3" fillId="4" borderId="16" xfId="0" applyNumberFormat="1" applyFont="1" applyFill="1" applyBorder="1" applyAlignment="1">
      <alignment horizontal="right" vertical="center" indent="1"/>
    </xf>
    <xf numFmtId="3" fontId="4" fillId="4" borderId="17" xfId="0" applyNumberFormat="1" applyFont="1" applyFill="1" applyBorder="1" applyAlignment="1">
      <alignment horizontal="right" vertical="center" indent="1"/>
    </xf>
    <xf numFmtId="3" fontId="51" fillId="2" borderId="16" xfId="0" applyNumberFormat="1" applyFont="1" applyFill="1" applyBorder="1" applyAlignment="1">
      <alignment horizontal="right" vertical="center" wrapText="1" indent="1"/>
    </xf>
    <xf numFmtId="3" fontId="50" fillId="30" borderId="12" xfId="0" applyNumberFormat="1" applyFont="1" applyFill="1" applyBorder="1" applyAlignment="1">
      <alignment horizontal="right" vertical="center" wrapText="1" indent="1"/>
    </xf>
    <xf numFmtId="3" fontId="50" fillId="30" borderId="0" xfId="0" applyNumberFormat="1" applyFont="1" applyFill="1" applyBorder="1" applyAlignment="1">
      <alignment horizontal="right" vertical="center" wrapText="1" indent="1"/>
    </xf>
    <xf numFmtId="3" fontId="51" fillId="30" borderId="11" xfId="0" applyNumberFormat="1" applyFont="1" applyFill="1" applyBorder="1" applyAlignment="1">
      <alignment horizontal="right" vertical="center" wrapText="1" indent="1"/>
    </xf>
    <xf numFmtId="3" fontId="51" fillId="30" borderId="16" xfId="0" applyNumberFormat="1" applyFont="1" applyFill="1" applyBorder="1" applyAlignment="1">
      <alignment horizontal="right" vertical="center" wrapText="1" indent="1"/>
    </xf>
    <xf numFmtId="0" fontId="3" fillId="17" borderId="10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/>
    </xf>
    <xf numFmtId="0" fontId="3" fillId="15" borderId="19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wrapText="1"/>
    </xf>
    <xf numFmtId="171" fontId="3" fillId="19" borderId="11" xfId="45" applyNumberFormat="1" applyFont="1" applyFill="1" applyBorder="1" applyAlignment="1">
      <alignment horizontal="center" wrapText="1"/>
    </xf>
    <xf numFmtId="171" fontId="3" fillId="19" borderId="17" xfId="45" applyNumberFormat="1" applyFont="1" applyFill="1" applyBorder="1" applyAlignment="1">
      <alignment horizontal="center" wrapText="1"/>
    </xf>
    <xf numFmtId="0" fontId="3" fillId="16" borderId="11" xfId="0" applyFont="1" applyFill="1" applyBorder="1" applyAlignment="1">
      <alignment horizontal="center"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3" fillId="4" borderId="1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0" fillId="30" borderId="16" xfId="0" applyFill="1" applyBorder="1" applyAlignment="1">
      <alignment horizontal="center"/>
    </xf>
    <xf numFmtId="0" fontId="0" fillId="30" borderId="17" xfId="0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rivi%20e%20presenze_Vene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STAT_popolazione%20straniera_V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STAT_popolazione_V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Stockview_V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STAT_superficie_V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wpidlfs002.dl.intra.cciaa.net\Redirect$\EDL3078\Downloads\REPORT_26-01-2021%2010-08_16116521311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ivi"/>
      <sheetName val="Presenze"/>
      <sheetName val="Arrivi e presenze_RO"/>
      <sheetName val="Arrivi e presenze_V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nezi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nezi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rese registrate"/>
      <sheetName val="Impresa giovanile"/>
      <sheetName val="Impresa straniera"/>
      <sheetName val="Impresa femminile"/>
      <sheetName val="Addetti localizzazion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Stat expor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1"/>
  <sheetViews>
    <sheetView tabSelected="1" zoomScalePageLayoutView="0" workbookViewId="0" topLeftCell="A1">
      <pane xSplit="2" topLeftCell="F1" activePane="topRight" state="frozen"/>
      <selection pane="topLeft" activeCell="A1" sqref="A1"/>
      <selection pane="topRight" activeCell="Q24" sqref="Q24"/>
    </sheetView>
  </sheetViews>
  <sheetFormatPr defaultColWidth="9.140625" defaultRowHeight="12.75"/>
  <cols>
    <col min="1" max="1" width="13.57421875" style="5" customWidth="1"/>
    <col min="2" max="2" width="30.140625" style="5" customWidth="1"/>
    <col min="3" max="4" width="14.28125" style="34" customWidth="1"/>
    <col min="5" max="11" width="13.57421875" style="5" customWidth="1"/>
    <col min="12" max="14" width="13.57421875" style="11" customWidth="1"/>
    <col min="15" max="16" width="13.57421875" style="1" customWidth="1"/>
    <col min="17" max="18" width="14.28125" style="5" customWidth="1"/>
    <col min="19" max="19" width="11.00390625" style="5" customWidth="1"/>
    <col min="20" max="20" width="13.28125" style="5" customWidth="1"/>
    <col min="21" max="22" width="9.28125" style="5" bestFit="1" customWidth="1"/>
    <col min="23" max="24" width="11.28125" style="5" customWidth="1"/>
    <col min="25" max="16384" width="9.140625" style="5" customWidth="1"/>
  </cols>
  <sheetData>
    <row r="1" spans="1:24" ht="12.75" hidden="1">
      <c r="A1" s="5">
        <v>1</v>
      </c>
      <c r="B1" s="5">
        <v>2</v>
      </c>
      <c r="C1" s="34">
        <v>3</v>
      </c>
      <c r="D1" s="34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6">
        <v>12</v>
      </c>
      <c r="M1" s="6">
        <v>13</v>
      </c>
      <c r="N1" s="6">
        <v>14</v>
      </c>
      <c r="O1" s="1">
        <v>15</v>
      </c>
      <c r="P1" s="1">
        <v>18</v>
      </c>
      <c r="Q1" s="5">
        <v>38</v>
      </c>
      <c r="R1" s="5">
        <v>39</v>
      </c>
      <c r="S1" s="5">
        <v>40</v>
      </c>
      <c r="T1" s="5">
        <v>42</v>
      </c>
      <c r="U1" s="5">
        <v>43</v>
      </c>
      <c r="V1" s="5">
        <v>44</v>
      </c>
      <c r="W1" s="5">
        <v>45</v>
      </c>
      <c r="X1" s="5">
        <v>46</v>
      </c>
    </row>
    <row r="2" spans="1:18" ht="17.25" customHeight="1">
      <c r="A2" s="72" t="s">
        <v>40</v>
      </c>
      <c r="B2" s="72" t="s">
        <v>41</v>
      </c>
      <c r="C2" s="74" t="s">
        <v>63</v>
      </c>
      <c r="D2" s="75"/>
      <c r="E2" s="88" t="s">
        <v>66</v>
      </c>
      <c r="F2" s="89"/>
      <c r="G2" s="89"/>
      <c r="H2" s="89"/>
      <c r="I2" s="89"/>
      <c r="J2" s="89"/>
      <c r="K2" s="90"/>
      <c r="L2" s="76" t="s">
        <v>42</v>
      </c>
      <c r="M2" s="77"/>
      <c r="N2" s="77"/>
      <c r="O2" s="78"/>
      <c r="P2" s="32" t="s">
        <v>77</v>
      </c>
      <c r="Q2" s="69" t="s">
        <v>74</v>
      </c>
      <c r="R2" s="69"/>
    </row>
    <row r="3" spans="1:18" s="7" customFormat="1" ht="81.75" customHeight="1">
      <c r="A3" s="73"/>
      <c r="B3" s="73"/>
      <c r="C3" s="33" t="s">
        <v>50</v>
      </c>
      <c r="D3" s="33" t="s">
        <v>45</v>
      </c>
      <c r="E3" s="2" t="s">
        <v>58</v>
      </c>
      <c r="F3" s="2" t="s">
        <v>72</v>
      </c>
      <c r="G3" s="2" t="s">
        <v>73</v>
      </c>
      <c r="H3" s="2" t="s">
        <v>59</v>
      </c>
      <c r="I3" s="2" t="s">
        <v>60</v>
      </c>
      <c r="J3" s="2" t="s">
        <v>61</v>
      </c>
      <c r="K3" s="17" t="s">
        <v>62</v>
      </c>
      <c r="L3" s="79" t="s">
        <v>65</v>
      </c>
      <c r="M3" s="80"/>
      <c r="N3" s="80"/>
      <c r="O3" s="81"/>
      <c r="P3" s="3" t="s">
        <v>71</v>
      </c>
      <c r="Q3" s="20" t="s">
        <v>75</v>
      </c>
      <c r="R3" s="20" t="s">
        <v>76</v>
      </c>
    </row>
    <row r="4" spans="1:18" s="7" customFormat="1" ht="98.25" customHeight="1">
      <c r="A4" s="4" t="s">
        <v>52</v>
      </c>
      <c r="B4" s="4"/>
      <c r="C4" s="33" t="s">
        <v>54</v>
      </c>
      <c r="D4" s="35"/>
      <c r="E4" s="85" t="s">
        <v>55</v>
      </c>
      <c r="F4" s="86"/>
      <c r="G4" s="86"/>
      <c r="H4" s="86"/>
      <c r="I4" s="86"/>
      <c r="J4" s="86"/>
      <c r="K4" s="87"/>
      <c r="L4" s="82" t="s">
        <v>56</v>
      </c>
      <c r="M4" s="83"/>
      <c r="N4" s="83"/>
      <c r="O4" s="84"/>
      <c r="P4" s="3" t="s">
        <v>57</v>
      </c>
      <c r="Q4" s="70" t="s">
        <v>53</v>
      </c>
      <c r="R4" s="71"/>
    </row>
    <row r="5" spans="1:18" s="8" customFormat="1" ht="25.5">
      <c r="A5" s="16"/>
      <c r="B5" s="16"/>
      <c r="C5" s="36"/>
      <c r="D5" s="37"/>
      <c r="E5" s="24"/>
      <c r="F5" s="18"/>
      <c r="G5" s="18"/>
      <c r="H5" s="18"/>
      <c r="I5" s="18"/>
      <c r="J5" s="18"/>
      <c r="K5" s="25"/>
      <c r="L5" s="26" t="s">
        <v>46</v>
      </c>
      <c r="M5" s="26" t="s">
        <v>47</v>
      </c>
      <c r="N5" s="26" t="s">
        <v>51</v>
      </c>
      <c r="O5" s="19" t="s">
        <v>43</v>
      </c>
      <c r="P5" s="15"/>
      <c r="Q5" s="27"/>
      <c r="R5" s="28"/>
    </row>
    <row r="6" spans="1:18" ht="12.75">
      <c r="A6" s="21">
        <v>27001</v>
      </c>
      <c r="B6" s="22" t="s">
        <v>0</v>
      </c>
      <c r="C6" s="41">
        <v>25.9339</v>
      </c>
      <c r="D6" s="42">
        <f>N6/C6</f>
        <v>147.06619521167275</v>
      </c>
      <c r="E6" s="65">
        <v>31</v>
      </c>
      <c r="F6" s="66">
        <v>78</v>
      </c>
      <c r="G6" s="66">
        <v>57</v>
      </c>
      <c r="H6" s="66">
        <v>1595</v>
      </c>
      <c r="I6" s="66">
        <v>442</v>
      </c>
      <c r="J6" s="43">
        <f>I6/C6</f>
        <v>17.043329387404132</v>
      </c>
      <c r="K6" s="44">
        <f>I6*1000/N6</f>
        <v>115.88883062401678</v>
      </c>
      <c r="L6" s="45">
        <v>1912</v>
      </c>
      <c r="M6" s="46">
        <v>1902</v>
      </c>
      <c r="N6" s="46">
        <v>3814</v>
      </c>
      <c r="O6" s="47">
        <v>411</v>
      </c>
      <c r="P6" s="56">
        <v>3</v>
      </c>
      <c r="Q6" s="49" t="s">
        <v>64</v>
      </c>
      <c r="R6" s="50" t="s">
        <v>64</v>
      </c>
    </row>
    <row r="7" spans="1:18" ht="12.75">
      <c r="A7" s="21">
        <v>27002</v>
      </c>
      <c r="B7" s="22" t="s">
        <v>1</v>
      </c>
      <c r="C7" s="41">
        <v>87.591</v>
      </c>
      <c r="D7" s="42">
        <f aca="true" t="shared" si="0" ref="D7:D50">N7/C7</f>
        <v>82.7368108595632</v>
      </c>
      <c r="E7" s="65">
        <v>35</v>
      </c>
      <c r="F7" s="66">
        <v>105</v>
      </c>
      <c r="G7" s="66">
        <v>52</v>
      </c>
      <c r="H7" s="66">
        <v>1721</v>
      </c>
      <c r="I7" s="66">
        <v>600</v>
      </c>
      <c r="J7" s="43">
        <f aca="true" t="shared" si="1" ref="J7:J50">I7/C7</f>
        <v>6.850018837551803</v>
      </c>
      <c r="K7" s="44">
        <f aca="true" t="shared" si="2" ref="K7:K50">I7*1000/N7</f>
        <v>82.79287981233614</v>
      </c>
      <c r="L7" s="45">
        <v>3560</v>
      </c>
      <c r="M7" s="46">
        <v>3687</v>
      </c>
      <c r="N7" s="46">
        <v>7247</v>
      </c>
      <c r="O7" s="47">
        <v>559</v>
      </c>
      <c r="P7" s="56">
        <v>2</v>
      </c>
      <c r="Q7" s="49">
        <v>4878</v>
      </c>
      <c r="R7" s="57">
        <v>18033</v>
      </c>
    </row>
    <row r="8" spans="1:18" ht="12.75">
      <c r="A8" s="21">
        <v>27003</v>
      </c>
      <c r="B8" s="22" t="s">
        <v>2</v>
      </c>
      <c r="C8" s="41">
        <v>23.6146</v>
      </c>
      <c r="D8" s="42">
        <f t="shared" si="0"/>
        <v>455.6926647074268</v>
      </c>
      <c r="E8" s="65">
        <v>57</v>
      </c>
      <c r="F8" s="66">
        <v>153</v>
      </c>
      <c r="G8" s="66">
        <v>64</v>
      </c>
      <c r="H8" s="66">
        <v>1931</v>
      </c>
      <c r="I8" s="66">
        <v>878</v>
      </c>
      <c r="J8" s="43">
        <f t="shared" si="1"/>
        <v>37.1803884037841</v>
      </c>
      <c r="K8" s="44">
        <f t="shared" si="2"/>
        <v>81.59093021094694</v>
      </c>
      <c r="L8" s="45">
        <v>5350</v>
      </c>
      <c r="M8" s="46">
        <v>5411</v>
      </c>
      <c r="N8" s="46">
        <v>10761</v>
      </c>
      <c r="O8" s="47">
        <v>601</v>
      </c>
      <c r="P8" s="56">
        <v>3</v>
      </c>
      <c r="Q8" s="49">
        <v>153</v>
      </c>
      <c r="R8" s="57">
        <v>1174</v>
      </c>
    </row>
    <row r="9" spans="1:18" ht="12.75">
      <c r="A9" s="21">
        <v>27004</v>
      </c>
      <c r="B9" s="22" t="s">
        <v>3</v>
      </c>
      <c r="C9" s="41">
        <v>21.299</v>
      </c>
      <c r="D9" s="42">
        <f t="shared" si="0"/>
        <v>621.5315273017512</v>
      </c>
      <c r="E9" s="65">
        <v>56</v>
      </c>
      <c r="F9" s="66">
        <v>156</v>
      </c>
      <c r="G9" s="66">
        <v>63</v>
      </c>
      <c r="H9" s="66">
        <v>2253</v>
      </c>
      <c r="I9" s="66">
        <v>926</v>
      </c>
      <c r="J9" s="43">
        <f t="shared" si="1"/>
        <v>43.476219540823514</v>
      </c>
      <c r="K9" s="44">
        <f t="shared" si="2"/>
        <v>69.95014352621241</v>
      </c>
      <c r="L9" s="45">
        <v>6496</v>
      </c>
      <c r="M9" s="46">
        <v>6742</v>
      </c>
      <c r="N9" s="46">
        <v>13238</v>
      </c>
      <c r="O9" s="47">
        <v>785</v>
      </c>
      <c r="P9" s="56">
        <v>5</v>
      </c>
      <c r="Q9" s="49">
        <v>40</v>
      </c>
      <c r="R9" s="57">
        <v>1232</v>
      </c>
    </row>
    <row r="10" spans="1:18" ht="12.75">
      <c r="A10" s="21">
        <v>27005</v>
      </c>
      <c r="B10" s="22" t="s">
        <v>4</v>
      </c>
      <c r="C10" s="41">
        <v>153.834</v>
      </c>
      <c r="D10" s="42">
        <f t="shared" si="0"/>
        <v>74.59989339157794</v>
      </c>
      <c r="E10" s="65">
        <v>81</v>
      </c>
      <c r="F10" s="66">
        <v>339</v>
      </c>
      <c r="G10" s="66">
        <v>146</v>
      </c>
      <c r="H10" s="66">
        <v>5817</v>
      </c>
      <c r="I10" s="66">
        <v>1523</v>
      </c>
      <c r="J10" s="43">
        <f t="shared" si="1"/>
        <v>9.90028212228766</v>
      </c>
      <c r="K10" s="44">
        <f t="shared" si="2"/>
        <v>132.71174625304985</v>
      </c>
      <c r="L10" s="45">
        <v>5559</v>
      </c>
      <c r="M10" s="46">
        <v>5917</v>
      </c>
      <c r="N10" s="46">
        <v>11476</v>
      </c>
      <c r="O10" s="47">
        <v>1014</v>
      </c>
      <c r="P10" s="56">
        <v>7</v>
      </c>
      <c r="Q10" s="49">
        <v>399567</v>
      </c>
      <c r="R10" s="57">
        <v>2302082</v>
      </c>
    </row>
    <row r="11" spans="1:18" ht="12.75">
      <c r="A11" s="21">
        <v>27006</v>
      </c>
      <c r="B11" s="22" t="s">
        <v>5</v>
      </c>
      <c r="C11" s="41">
        <v>140.4375</v>
      </c>
      <c r="D11" s="42">
        <f t="shared" si="0"/>
        <v>94.71829105473965</v>
      </c>
      <c r="E11" s="65">
        <v>81</v>
      </c>
      <c r="F11" s="66">
        <v>297</v>
      </c>
      <c r="G11" s="66">
        <v>89</v>
      </c>
      <c r="H11" s="66">
        <v>3319</v>
      </c>
      <c r="I11" s="66">
        <v>1310</v>
      </c>
      <c r="J11" s="43">
        <f t="shared" si="1"/>
        <v>9.327992879394749</v>
      </c>
      <c r="K11" s="44">
        <f t="shared" si="2"/>
        <v>98.4814313637047</v>
      </c>
      <c r="L11" s="45">
        <v>6483</v>
      </c>
      <c r="M11" s="46">
        <v>6819</v>
      </c>
      <c r="N11" s="46">
        <v>13302</v>
      </c>
      <c r="O11" s="47">
        <v>969</v>
      </c>
      <c r="P11" s="56">
        <v>5</v>
      </c>
      <c r="Q11" s="49">
        <v>2104</v>
      </c>
      <c r="R11" s="57">
        <v>11270</v>
      </c>
    </row>
    <row r="12" spans="1:18" ht="12.75">
      <c r="A12" s="21">
        <v>27007</v>
      </c>
      <c r="B12" s="22" t="s">
        <v>6</v>
      </c>
      <c r="C12" s="41">
        <v>22.1039</v>
      </c>
      <c r="D12" s="42">
        <f t="shared" si="0"/>
        <v>275.74319463985995</v>
      </c>
      <c r="E12" s="65">
        <v>30</v>
      </c>
      <c r="F12" s="66">
        <v>82</v>
      </c>
      <c r="G12" s="66">
        <v>76</v>
      </c>
      <c r="H12" s="66">
        <v>1629</v>
      </c>
      <c r="I12" s="66">
        <v>454</v>
      </c>
      <c r="J12" s="43">
        <f t="shared" si="1"/>
        <v>20.539361832074885</v>
      </c>
      <c r="K12" s="44">
        <f t="shared" si="2"/>
        <v>74.48728465955702</v>
      </c>
      <c r="L12" s="45">
        <v>2995</v>
      </c>
      <c r="M12" s="46">
        <v>3100</v>
      </c>
      <c r="N12" s="46">
        <v>6095</v>
      </c>
      <c r="O12" s="47">
        <v>639</v>
      </c>
      <c r="P12" s="56">
        <v>3</v>
      </c>
      <c r="Q12" s="49">
        <v>812</v>
      </c>
      <c r="R12" s="57">
        <v>8294</v>
      </c>
    </row>
    <row r="13" spans="1:18" ht="12.75">
      <c r="A13" s="21">
        <v>27008</v>
      </c>
      <c r="B13" s="22" t="s">
        <v>7</v>
      </c>
      <c r="C13" s="41">
        <v>187.9113</v>
      </c>
      <c r="D13" s="42">
        <f t="shared" si="0"/>
        <v>257.7545895324017</v>
      </c>
      <c r="E13" s="65">
        <v>258</v>
      </c>
      <c r="F13" s="66">
        <v>735</v>
      </c>
      <c r="G13" s="66">
        <v>211</v>
      </c>
      <c r="H13" s="66">
        <v>12578</v>
      </c>
      <c r="I13" s="66">
        <v>4287</v>
      </c>
      <c r="J13" s="43">
        <f t="shared" si="1"/>
        <v>22.813955307637166</v>
      </c>
      <c r="K13" s="44">
        <f t="shared" si="2"/>
        <v>88.51037472901827</v>
      </c>
      <c r="L13" s="45">
        <v>24053</v>
      </c>
      <c r="M13" s="46">
        <v>24382</v>
      </c>
      <c r="N13" s="46">
        <v>48435</v>
      </c>
      <c r="O13" s="47">
        <v>2036</v>
      </c>
      <c r="P13" s="56">
        <v>22</v>
      </c>
      <c r="Q13" s="49">
        <v>210395</v>
      </c>
      <c r="R13" s="57">
        <v>1026321</v>
      </c>
    </row>
    <row r="14" spans="1:18" ht="12.75">
      <c r="A14" s="21">
        <v>27009</v>
      </c>
      <c r="B14" s="22" t="s">
        <v>8</v>
      </c>
      <c r="C14" s="41">
        <v>21.3196</v>
      </c>
      <c r="D14" s="42">
        <f t="shared" si="0"/>
        <v>149.20542599298298</v>
      </c>
      <c r="E14" s="65">
        <v>11</v>
      </c>
      <c r="F14" s="66">
        <v>57</v>
      </c>
      <c r="G14" s="66">
        <v>26</v>
      </c>
      <c r="H14" s="66">
        <v>632</v>
      </c>
      <c r="I14" s="66">
        <v>271</v>
      </c>
      <c r="J14" s="43">
        <f t="shared" si="1"/>
        <v>12.711307904463498</v>
      </c>
      <c r="K14" s="44">
        <f t="shared" si="2"/>
        <v>85.19333542911035</v>
      </c>
      <c r="L14" s="45">
        <v>1564</v>
      </c>
      <c r="M14" s="46">
        <v>1617</v>
      </c>
      <c r="N14" s="46">
        <v>3181</v>
      </c>
      <c r="O14" s="47">
        <v>277</v>
      </c>
      <c r="P14" s="56">
        <v>1</v>
      </c>
      <c r="Q14" s="49" t="s">
        <v>64</v>
      </c>
      <c r="R14" s="50" t="s">
        <v>64</v>
      </c>
    </row>
    <row r="15" spans="1:18" ht="12.75">
      <c r="A15" s="21">
        <v>27010</v>
      </c>
      <c r="B15" s="22" t="s">
        <v>9</v>
      </c>
      <c r="C15" s="41">
        <v>65.1112</v>
      </c>
      <c r="D15" s="42">
        <f t="shared" si="0"/>
        <v>44.9538635442136</v>
      </c>
      <c r="E15" s="65">
        <v>14</v>
      </c>
      <c r="F15" s="66">
        <v>57</v>
      </c>
      <c r="G15" s="66">
        <v>9</v>
      </c>
      <c r="H15" s="66">
        <v>1283</v>
      </c>
      <c r="I15" s="66">
        <v>256</v>
      </c>
      <c r="J15" s="43">
        <f t="shared" si="1"/>
        <v>3.93173524677782</v>
      </c>
      <c r="K15" s="44">
        <f t="shared" si="2"/>
        <v>87.46156474205671</v>
      </c>
      <c r="L15" s="45">
        <v>1466</v>
      </c>
      <c r="M15" s="46">
        <v>1461</v>
      </c>
      <c r="N15" s="46">
        <v>2927</v>
      </c>
      <c r="O15" s="47">
        <v>268</v>
      </c>
      <c r="P15" s="56">
        <v>1</v>
      </c>
      <c r="Q15" s="49" t="s">
        <v>64</v>
      </c>
      <c r="R15" s="50" t="s">
        <v>64</v>
      </c>
    </row>
    <row r="16" spans="1:18" ht="12.75">
      <c r="A16" s="21">
        <v>27011</v>
      </c>
      <c r="B16" s="22" t="s">
        <v>10</v>
      </c>
      <c r="C16" s="41">
        <v>66.8349</v>
      </c>
      <c r="D16" s="42">
        <f t="shared" si="0"/>
        <v>154.32057203646596</v>
      </c>
      <c r="E16" s="65">
        <v>40</v>
      </c>
      <c r="F16" s="66">
        <v>140</v>
      </c>
      <c r="G16" s="66">
        <v>43</v>
      </c>
      <c r="H16" s="66">
        <v>1942</v>
      </c>
      <c r="I16" s="66">
        <v>732</v>
      </c>
      <c r="J16" s="43">
        <f t="shared" si="1"/>
        <v>10.952361715211662</v>
      </c>
      <c r="K16" s="44">
        <f t="shared" si="2"/>
        <v>70.97149505526468</v>
      </c>
      <c r="L16" s="45">
        <v>4997</v>
      </c>
      <c r="M16" s="46">
        <v>5317</v>
      </c>
      <c r="N16" s="46">
        <v>10314</v>
      </c>
      <c r="O16" s="47">
        <v>539</v>
      </c>
      <c r="P16" s="56">
        <v>3</v>
      </c>
      <c r="Q16" s="49">
        <v>758</v>
      </c>
      <c r="R16" s="57">
        <v>2789</v>
      </c>
    </row>
    <row r="17" spans="1:25" ht="12.75">
      <c r="A17" s="21">
        <v>27012</v>
      </c>
      <c r="B17" s="22" t="s">
        <v>11</v>
      </c>
      <c r="C17" s="41">
        <v>24.284</v>
      </c>
      <c r="D17" s="42">
        <f t="shared" si="0"/>
        <v>620.9850107066381</v>
      </c>
      <c r="E17" s="65">
        <v>70</v>
      </c>
      <c r="F17" s="66">
        <v>264</v>
      </c>
      <c r="G17" s="66">
        <v>105</v>
      </c>
      <c r="H17" s="66">
        <v>3483</v>
      </c>
      <c r="I17" s="66">
        <v>1334</v>
      </c>
      <c r="J17" s="43">
        <f t="shared" si="1"/>
        <v>54.933289408664145</v>
      </c>
      <c r="K17" s="44">
        <f t="shared" si="2"/>
        <v>88.46153846153847</v>
      </c>
      <c r="L17" s="45">
        <v>7313</v>
      </c>
      <c r="M17" s="46">
        <v>7767</v>
      </c>
      <c r="N17" s="46">
        <v>15080</v>
      </c>
      <c r="O17" s="47">
        <v>1540</v>
      </c>
      <c r="P17" s="56">
        <v>6</v>
      </c>
      <c r="Q17" s="49">
        <v>7235</v>
      </c>
      <c r="R17" s="57">
        <v>19038</v>
      </c>
      <c r="Y17" s="9"/>
    </row>
    <row r="18" spans="1:18" ht="12.75">
      <c r="A18" s="21">
        <v>27013</v>
      </c>
      <c r="B18" s="22" t="s">
        <v>12</v>
      </c>
      <c r="C18" s="41">
        <v>95.4535</v>
      </c>
      <c r="D18" s="42">
        <f>N18/C18</f>
        <v>127.77949472779939</v>
      </c>
      <c r="E18" s="65">
        <v>71</v>
      </c>
      <c r="F18" s="66">
        <v>211</v>
      </c>
      <c r="G18" s="66">
        <v>98</v>
      </c>
      <c r="H18" s="66">
        <v>3223</v>
      </c>
      <c r="I18" s="66">
        <v>1300</v>
      </c>
      <c r="J18" s="43">
        <f t="shared" si="1"/>
        <v>13.619196781679037</v>
      </c>
      <c r="K18" s="44">
        <f t="shared" si="2"/>
        <v>106.58358612773633</v>
      </c>
      <c r="L18" s="45">
        <v>6062</v>
      </c>
      <c r="M18" s="46">
        <v>6135</v>
      </c>
      <c r="N18" s="46">
        <v>12197</v>
      </c>
      <c r="O18" s="47">
        <v>982</v>
      </c>
      <c r="P18" s="56">
        <v>4</v>
      </c>
      <c r="Q18" s="49">
        <v>23191</v>
      </c>
      <c r="R18" s="57">
        <v>188878</v>
      </c>
    </row>
    <row r="19" spans="1:18" ht="12.75">
      <c r="A19" s="21">
        <v>27014</v>
      </c>
      <c r="B19" s="22" t="s">
        <v>13</v>
      </c>
      <c r="C19" s="41">
        <v>6.3104</v>
      </c>
      <c r="D19" s="42">
        <f t="shared" si="0"/>
        <v>1336.9992393509128</v>
      </c>
      <c r="E19" s="65">
        <v>49</v>
      </c>
      <c r="F19" s="66">
        <v>136</v>
      </c>
      <c r="G19" s="66">
        <v>82</v>
      </c>
      <c r="H19" s="66">
        <v>3395</v>
      </c>
      <c r="I19" s="66">
        <v>707</v>
      </c>
      <c r="J19" s="43">
        <f t="shared" si="1"/>
        <v>112.03727180527385</v>
      </c>
      <c r="K19" s="44">
        <f t="shared" si="2"/>
        <v>83.79755837382956</v>
      </c>
      <c r="L19" s="45">
        <v>4193</v>
      </c>
      <c r="M19" s="46">
        <v>4244</v>
      </c>
      <c r="N19" s="46">
        <v>8437</v>
      </c>
      <c r="O19" s="47">
        <v>912</v>
      </c>
      <c r="P19" s="56">
        <v>2</v>
      </c>
      <c r="Q19" s="49">
        <v>3629</v>
      </c>
      <c r="R19" s="57">
        <v>9250</v>
      </c>
    </row>
    <row r="20" spans="1:18" ht="12.75">
      <c r="A20" s="21">
        <v>27015</v>
      </c>
      <c r="B20" s="22" t="s">
        <v>14</v>
      </c>
      <c r="C20" s="41">
        <v>9.6402</v>
      </c>
      <c r="D20" s="42">
        <f t="shared" si="0"/>
        <v>430.9039231551213</v>
      </c>
      <c r="E20" s="65">
        <v>23</v>
      </c>
      <c r="F20" s="66">
        <v>56</v>
      </c>
      <c r="G20" s="66">
        <v>38</v>
      </c>
      <c r="H20" s="66">
        <v>1987</v>
      </c>
      <c r="I20" s="66">
        <v>374</v>
      </c>
      <c r="J20" s="43">
        <f t="shared" si="1"/>
        <v>38.79587560424058</v>
      </c>
      <c r="K20" s="44">
        <f t="shared" si="2"/>
        <v>90.0337024554646</v>
      </c>
      <c r="L20" s="45">
        <v>2035</v>
      </c>
      <c r="M20" s="46">
        <v>2119</v>
      </c>
      <c r="N20" s="46">
        <v>4154</v>
      </c>
      <c r="O20" s="47">
        <v>411</v>
      </c>
      <c r="P20" s="56">
        <v>2</v>
      </c>
      <c r="Q20" s="49" t="s">
        <v>64</v>
      </c>
      <c r="R20" s="50" t="s">
        <v>64</v>
      </c>
    </row>
    <row r="21" spans="1:18" ht="12.75">
      <c r="A21" s="21">
        <v>27016</v>
      </c>
      <c r="B21" s="22" t="s">
        <v>15</v>
      </c>
      <c r="C21" s="41">
        <v>31.1041</v>
      </c>
      <c r="D21" s="42">
        <f t="shared" si="0"/>
        <v>191.58246019013572</v>
      </c>
      <c r="E21" s="65">
        <v>24</v>
      </c>
      <c r="F21" s="66">
        <v>86</v>
      </c>
      <c r="G21" s="66">
        <v>30</v>
      </c>
      <c r="H21" s="66">
        <v>2409</v>
      </c>
      <c r="I21" s="66">
        <v>530</v>
      </c>
      <c r="J21" s="43">
        <f t="shared" si="1"/>
        <v>17.039554270980354</v>
      </c>
      <c r="K21" s="44">
        <f t="shared" si="2"/>
        <v>88.94109749958047</v>
      </c>
      <c r="L21" s="45">
        <v>2901</v>
      </c>
      <c r="M21" s="46">
        <v>3058</v>
      </c>
      <c r="N21" s="46">
        <v>5959</v>
      </c>
      <c r="O21" s="47">
        <v>322</v>
      </c>
      <c r="P21" s="56">
        <v>2</v>
      </c>
      <c r="Q21" s="49">
        <v>563</v>
      </c>
      <c r="R21" s="57">
        <v>1204</v>
      </c>
    </row>
    <row r="22" spans="1:25" ht="12.75">
      <c r="A22" s="21">
        <v>27017</v>
      </c>
      <c r="B22" s="22" t="s">
        <v>16</v>
      </c>
      <c r="C22" s="41">
        <v>10.18</v>
      </c>
      <c r="D22" s="42">
        <f t="shared" si="0"/>
        <v>689.3909626719058</v>
      </c>
      <c r="E22" s="65">
        <v>45</v>
      </c>
      <c r="F22" s="66">
        <v>118</v>
      </c>
      <c r="G22" s="66">
        <v>53</v>
      </c>
      <c r="H22" s="66">
        <v>2765</v>
      </c>
      <c r="I22" s="66">
        <v>664</v>
      </c>
      <c r="J22" s="43">
        <f t="shared" si="1"/>
        <v>65.22593320235757</v>
      </c>
      <c r="K22" s="44">
        <f t="shared" si="2"/>
        <v>94.61385009974352</v>
      </c>
      <c r="L22" s="58">
        <v>3450</v>
      </c>
      <c r="M22" s="59">
        <v>3568</v>
      </c>
      <c r="N22" s="59">
        <v>7018</v>
      </c>
      <c r="O22" s="60">
        <v>572</v>
      </c>
      <c r="P22" s="56">
        <v>3</v>
      </c>
      <c r="Q22" s="49" t="s">
        <v>64</v>
      </c>
      <c r="R22" s="50" t="s">
        <v>64</v>
      </c>
      <c r="Y22" s="9"/>
    </row>
    <row r="23" spans="1:18" ht="12.75">
      <c r="A23" s="21">
        <v>27018</v>
      </c>
      <c r="B23" s="22" t="s">
        <v>17</v>
      </c>
      <c r="C23" s="41">
        <v>17.4881</v>
      </c>
      <c r="D23" s="42">
        <f t="shared" si="0"/>
        <v>159.2511479234451</v>
      </c>
      <c r="E23" s="65">
        <v>13</v>
      </c>
      <c r="F23" s="66">
        <v>45</v>
      </c>
      <c r="G23" s="66">
        <v>16</v>
      </c>
      <c r="H23" s="66">
        <v>1727</v>
      </c>
      <c r="I23" s="66">
        <v>277</v>
      </c>
      <c r="J23" s="43">
        <f t="shared" si="1"/>
        <v>15.839342181254683</v>
      </c>
      <c r="K23" s="44">
        <f t="shared" si="2"/>
        <v>99.46140035906643</v>
      </c>
      <c r="L23" s="45">
        <v>1343</v>
      </c>
      <c r="M23" s="46">
        <v>1442</v>
      </c>
      <c r="N23" s="46">
        <v>2785</v>
      </c>
      <c r="O23" s="47">
        <v>126</v>
      </c>
      <c r="P23" s="56">
        <v>1</v>
      </c>
      <c r="Q23" s="49">
        <v>761</v>
      </c>
      <c r="R23" s="57">
        <v>2085</v>
      </c>
    </row>
    <row r="24" spans="1:18" ht="12.75">
      <c r="A24" s="21">
        <v>27019</v>
      </c>
      <c r="B24" s="22" t="s">
        <v>18</v>
      </c>
      <c r="C24" s="41">
        <v>96.3967</v>
      </c>
      <c r="D24" s="42">
        <f t="shared" si="0"/>
        <v>270.2997094298871</v>
      </c>
      <c r="E24" s="65">
        <v>237</v>
      </c>
      <c r="F24" s="66">
        <v>772</v>
      </c>
      <c r="G24" s="66">
        <v>348</v>
      </c>
      <c r="H24" s="66">
        <v>14890</v>
      </c>
      <c r="I24" s="66">
        <v>4074</v>
      </c>
      <c r="J24" s="43">
        <f t="shared" si="1"/>
        <v>42.26285754595334</v>
      </c>
      <c r="K24" s="44">
        <f t="shared" si="2"/>
        <v>156.3555419097329</v>
      </c>
      <c r="L24" s="45">
        <v>12670</v>
      </c>
      <c r="M24" s="46">
        <v>13386</v>
      </c>
      <c r="N24" s="46">
        <v>26056</v>
      </c>
      <c r="O24" s="47">
        <v>2694</v>
      </c>
      <c r="P24" s="56">
        <v>17</v>
      </c>
      <c r="Q24" s="49">
        <v>676952</v>
      </c>
      <c r="R24" s="57">
        <v>3167953</v>
      </c>
    </row>
    <row r="25" spans="1:18" ht="12.75">
      <c r="A25" s="21">
        <v>27020</v>
      </c>
      <c r="B25" s="22" t="s">
        <v>19</v>
      </c>
      <c r="C25" s="41">
        <v>25.5472</v>
      </c>
      <c r="D25" s="42">
        <f t="shared" si="0"/>
        <v>684.8108598985407</v>
      </c>
      <c r="E25" s="65">
        <v>75</v>
      </c>
      <c r="F25" s="66">
        <v>207</v>
      </c>
      <c r="G25" s="66">
        <v>101</v>
      </c>
      <c r="H25" s="66">
        <v>7518</v>
      </c>
      <c r="I25" s="66">
        <v>1229</v>
      </c>
      <c r="J25" s="43">
        <f t="shared" si="1"/>
        <v>48.10703325609069</v>
      </c>
      <c r="K25" s="44">
        <f t="shared" si="2"/>
        <v>70.24864246927693</v>
      </c>
      <c r="L25" s="45">
        <v>8722</v>
      </c>
      <c r="M25" s="46">
        <v>8773</v>
      </c>
      <c r="N25" s="46">
        <v>17495</v>
      </c>
      <c r="O25" s="47">
        <v>1085</v>
      </c>
      <c r="P25" s="56">
        <v>6</v>
      </c>
      <c r="Q25" s="49">
        <v>9232</v>
      </c>
      <c r="R25" s="57">
        <v>20535</v>
      </c>
    </row>
    <row r="26" spans="1:18" ht="12.75">
      <c r="A26" s="21">
        <v>27021</v>
      </c>
      <c r="B26" s="22" t="s">
        <v>20</v>
      </c>
      <c r="C26" s="41">
        <v>20.1706</v>
      </c>
      <c r="D26" s="42">
        <f t="shared" si="0"/>
        <v>1066.2052690549613</v>
      </c>
      <c r="E26" s="65">
        <v>101</v>
      </c>
      <c r="F26" s="66">
        <v>252</v>
      </c>
      <c r="G26" s="66">
        <v>115</v>
      </c>
      <c r="H26" s="66">
        <v>4482</v>
      </c>
      <c r="I26" s="66">
        <v>1455</v>
      </c>
      <c r="J26" s="43">
        <f t="shared" si="1"/>
        <v>72.13469108504457</v>
      </c>
      <c r="K26" s="44">
        <f t="shared" si="2"/>
        <v>67.65553798939831</v>
      </c>
      <c r="L26" s="45">
        <v>10484</v>
      </c>
      <c r="M26" s="46">
        <v>11022</v>
      </c>
      <c r="N26" s="46">
        <v>21506</v>
      </c>
      <c r="O26" s="47">
        <v>1317</v>
      </c>
      <c r="P26" s="56">
        <v>6</v>
      </c>
      <c r="Q26" s="49">
        <v>358</v>
      </c>
      <c r="R26" s="57">
        <v>9476</v>
      </c>
    </row>
    <row r="27" spans="1:18" ht="12.75">
      <c r="A27" s="21">
        <v>27022</v>
      </c>
      <c r="B27" s="22" t="s">
        <v>21</v>
      </c>
      <c r="C27" s="41">
        <v>26.612</v>
      </c>
      <c r="D27" s="42">
        <f t="shared" si="0"/>
        <v>237.33653990680898</v>
      </c>
      <c r="E27" s="65">
        <v>28</v>
      </c>
      <c r="F27" s="66">
        <v>87</v>
      </c>
      <c r="G27" s="66">
        <v>46</v>
      </c>
      <c r="H27" s="66">
        <v>1643</v>
      </c>
      <c r="I27" s="66">
        <v>495</v>
      </c>
      <c r="J27" s="43">
        <f t="shared" si="1"/>
        <v>18.600631294153015</v>
      </c>
      <c r="K27" s="44">
        <f t="shared" si="2"/>
        <v>78.37238758708042</v>
      </c>
      <c r="L27" s="45">
        <v>3156</v>
      </c>
      <c r="M27" s="46">
        <v>3160</v>
      </c>
      <c r="N27" s="46">
        <v>6316</v>
      </c>
      <c r="O27" s="47">
        <v>581</v>
      </c>
      <c r="P27" s="56">
        <v>2</v>
      </c>
      <c r="Q27" s="49">
        <v>2821</v>
      </c>
      <c r="R27" s="57">
        <v>10796</v>
      </c>
    </row>
    <row r="28" spans="1:18" s="10" customFormat="1" ht="12.75">
      <c r="A28" s="21">
        <v>27023</v>
      </c>
      <c r="B28" s="22" t="s">
        <v>22</v>
      </c>
      <c r="C28" s="41">
        <v>99.1344</v>
      </c>
      <c r="D28" s="42">
        <f t="shared" si="0"/>
        <v>386.66698946077247</v>
      </c>
      <c r="E28" s="65">
        <v>139</v>
      </c>
      <c r="F28" s="66">
        <v>415</v>
      </c>
      <c r="G28" s="66">
        <v>227</v>
      </c>
      <c r="H28" s="66">
        <v>7805</v>
      </c>
      <c r="I28" s="66">
        <v>2190</v>
      </c>
      <c r="J28" s="43">
        <f t="shared" si="1"/>
        <v>22.091221614293325</v>
      </c>
      <c r="K28" s="44">
        <f t="shared" si="2"/>
        <v>57.13242199728686</v>
      </c>
      <c r="L28" s="45">
        <v>18778</v>
      </c>
      <c r="M28" s="46">
        <v>19554</v>
      </c>
      <c r="N28" s="46">
        <v>38332</v>
      </c>
      <c r="O28" s="47">
        <v>3570</v>
      </c>
      <c r="P28" s="56">
        <v>10</v>
      </c>
      <c r="Q28" s="49">
        <v>18390</v>
      </c>
      <c r="R28" s="57">
        <v>44654</v>
      </c>
    </row>
    <row r="29" spans="1:18" ht="12.75">
      <c r="A29" s="21">
        <v>27024</v>
      </c>
      <c r="B29" s="22" t="s">
        <v>23</v>
      </c>
      <c r="C29" s="41">
        <v>45.6303</v>
      </c>
      <c r="D29" s="42">
        <f t="shared" si="0"/>
        <v>601.3548015244256</v>
      </c>
      <c r="E29" s="65">
        <v>175</v>
      </c>
      <c r="F29" s="66">
        <v>456</v>
      </c>
      <c r="G29" s="66">
        <v>216</v>
      </c>
      <c r="H29" s="66">
        <v>8207</v>
      </c>
      <c r="I29" s="66">
        <v>2367</v>
      </c>
      <c r="J29" s="43">
        <f t="shared" si="1"/>
        <v>51.873426210215584</v>
      </c>
      <c r="K29" s="44">
        <f t="shared" si="2"/>
        <v>86.26093294460641</v>
      </c>
      <c r="L29" s="45">
        <v>13303</v>
      </c>
      <c r="M29" s="46">
        <v>14137</v>
      </c>
      <c r="N29" s="46">
        <v>27440</v>
      </c>
      <c r="O29" s="47">
        <v>1812</v>
      </c>
      <c r="P29" s="56">
        <v>8</v>
      </c>
      <c r="Q29" s="49">
        <v>27582</v>
      </c>
      <c r="R29" s="57">
        <v>42492</v>
      </c>
    </row>
    <row r="30" spans="1:18" ht="12.75">
      <c r="A30" s="21">
        <v>27025</v>
      </c>
      <c r="B30" s="22" t="s">
        <v>24</v>
      </c>
      <c r="C30" s="41">
        <v>44.8684</v>
      </c>
      <c r="D30" s="42">
        <f t="shared" si="0"/>
        <v>253.80891674318673</v>
      </c>
      <c r="E30" s="65">
        <v>61</v>
      </c>
      <c r="F30" s="66">
        <v>135</v>
      </c>
      <c r="G30" s="66">
        <v>149</v>
      </c>
      <c r="H30" s="66">
        <v>2387</v>
      </c>
      <c r="I30" s="66">
        <v>941</v>
      </c>
      <c r="J30" s="43">
        <f t="shared" si="1"/>
        <v>20.972443858038172</v>
      </c>
      <c r="K30" s="44">
        <f t="shared" si="2"/>
        <v>82.63083948015455</v>
      </c>
      <c r="L30" s="45">
        <v>5622</v>
      </c>
      <c r="M30" s="46">
        <v>5766</v>
      </c>
      <c r="N30" s="46">
        <v>11388</v>
      </c>
      <c r="O30" s="47">
        <v>1254</v>
      </c>
      <c r="P30" s="56">
        <v>3</v>
      </c>
      <c r="Q30" s="49">
        <v>1213</v>
      </c>
      <c r="R30" s="57">
        <v>2704</v>
      </c>
    </row>
    <row r="31" spans="1:18" ht="12.75">
      <c r="A31" s="21">
        <v>27026</v>
      </c>
      <c r="B31" s="22" t="s">
        <v>25</v>
      </c>
      <c r="C31" s="41">
        <v>24.6898</v>
      </c>
      <c r="D31" s="42">
        <f t="shared" si="0"/>
        <v>655.1693411854287</v>
      </c>
      <c r="E31" s="65">
        <v>81</v>
      </c>
      <c r="F31" s="66">
        <v>225</v>
      </c>
      <c r="G31" s="66">
        <v>115</v>
      </c>
      <c r="H31" s="66">
        <v>5036</v>
      </c>
      <c r="I31" s="66">
        <v>1346</v>
      </c>
      <c r="J31" s="43">
        <f t="shared" si="1"/>
        <v>54.5164399873632</v>
      </c>
      <c r="K31" s="44">
        <f t="shared" si="2"/>
        <v>83.20969337289812</v>
      </c>
      <c r="L31" s="45">
        <v>7826</v>
      </c>
      <c r="M31" s="46">
        <v>8350</v>
      </c>
      <c r="N31" s="46">
        <v>16176</v>
      </c>
      <c r="O31" s="47">
        <v>1143</v>
      </c>
      <c r="P31" s="56">
        <v>6</v>
      </c>
      <c r="Q31" s="49">
        <v>4526</v>
      </c>
      <c r="R31" s="57">
        <v>12573</v>
      </c>
    </row>
    <row r="32" spans="1:18" ht="12.75">
      <c r="A32" s="21">
        <v>27027</v>
      </c>
      <c r="B32" s="22" t="s">
        <v>26</v>
      </c>
      <c r="C32" s="41">
        <v>17.9961</v>
      </c>
      <c r="D32" s="42">
        <f t="shared" si="0"/>
        <v>389.5288423602892</v>
      </c>
      <c r="E32" s="65">
        <v>45</v>
      </c>
      <c r="F32" s="66">
        <v>127</v>
      </c>
      <c r="G32" s="66">
        <v>88</v>
      </c>
      <c r="H32" s="66">
        <v>4924</v>
      </c>
      <c r="I32" s="66">
        <v>751</v>
      </c>
      <c r="J32" s="43">
        <f t="shared" si="1"/>
        <v>41.731263996088046</v>
      </c>
      <c r="K32" s="44">
        <f t="shared" si="2"/>
        <v>107.13266761768901</v>
      </c>
      <c r="L32" s="45">
        <v>3426</v>
      </c>
      <c r="M32" s="46">
        <v>3584</v>
      </c>
      <c r="N32" s="46">
        <v>7010</v>
      </c>
      <c r="O32" s="47">
        <v>767</v>
      </c>
      <c r="P32" s="56">
        <v>3</v>
      </c>
      <c r="Q32" s="49">
        <v>30267</v>
      </c>
      <c r="R32" s="57">
        <v>46451</v>
      </c>
    </row>
    <row r="33" spans="1:18" ht="12.75">
      <c r="A33" s="21">
        <v>27028</v>
      </c>
      <c r="B33" s="22" t="s">
        <v>27</v>
      </c>
      <c r="C33" s="41">
        <v>20.0674</v>
      </c>
      <c r="D33" s="42">
        <f t="shared" si="0"/>
        <v>615.8246708592045</v>
      </c>
      <c r="E33" s="65">
        <v>65</v>
      </c>
      <c r="F33" s="66">
        <v>197</v>
      </c>
      <c r="G33" s="66">
        <v>81</v>
      </c>
      <c r="H33" s="66">
        <v>4933</v>
      </c>
      <c r="I33" s="66">
        <v>1049</v>
      </c>
      <c r="J33" s="43">
        <f t="shared" si="1"/>
        <v>52.273837168741345</v>
      </c>
      <c r="K33" s="44">
        <f t="shared" si="2"/>
        <v>84.88428548308788</v>
      </c>
      <c r="L33" s="45">
        <v>6122</v>
      </c>
      <c r="M33" s="46">
        <v>6236</v>
      </c>
      <c r="N33" s="46">
        <v>12358</v>
      </c>
      <c r="O33" s="47">
        <v>883</v>
      </c>
      <c r="P33" s="56">
        <v>3</v>
      </c>
      <c r="Q33" s="49">
        <v>2262</v>
      </c>
      <c r="R33" s="57">
        <v>3841</v>
      </c>
    </row>
    <row r="34" spans="1:18" ht="12.75">
      <c r="A34" s="21">
        <v>27029</v>
      </c>
      <c r="B34" s="22" t="s">
        <v>28</v>
      </c>
      <c r="C34" s="41">
        <v>102.3109</v>
      </c>
      <c r="D34" s="42">
        <f t="shared" si="0"/>
        <v>240.75636124792177</v>
      </c>
      <c r="E34" s="65">
        <v>133</v>
      </c>
      <c r="F34" s="66">
        <v>442</v>
      </c>
      <c r="G34" s="66">
        <v>193</v>
      </c>
      <c r="H34" s="66">
        <v>7841</v>
      </c>
      <c r="I34" s="66">
        <v>2306</v>
      </c>
      <c r="J34" s="43">
        <f t="shared" si="1"/>
        <v>22.539142945668544</v>
      </c>
      <c r="K34" s="44">
        <f>I34*1000/N34</f>
        <v>93.61805781097759</v>
      </c>
      <c r="L34" s="45">
        <v>11875</v>
      </c>
      <c r="M34" s="46">
        <v>12757</v>
      </c>
      <c r="N34" s="46">
        <v>24632</v>
      </c>
      <c r="O34" s="47">
        <v>1946</v>
      </c>
      <c r="P34" s="56">
        <v>19</v>
      </c>
      <c r="Q34" s="49">
        <v>7243</v>
      </c>
      <c r="R34" s="57">
        <v>19262</v>
      </c>
    </row>
    <row r="35" spans="1:18" ht="12.75">
      <c r="A35" s="21">
        <v>27030</v>
      </c>
      <c r="B35" s="22" t="s">
        <v>29</v>
      </c>
      <c r="C35" s="41">
        <v>24.2151</v>
      </c>
      <c r="D35" s="42">
        <f t="shared" si="0"/>
        <v>191.98764407332615</v>
      </c>
      <c r="E35" s="65">
        <v>30</v>
      </c>
      <c r="F35" s="66">
        <v>77</v>
      </c>
      <c r="G35" s="66">
        <v>63</v>
      </c>
      <c r="H35" s="66">
        <v>1458</v>
      </c>
      <c r="I35" s="66">
        <v>434</v>
      </c>
      <c r="J35" s="43">
        <f t="shared" si="1"/>
        <v>17.922701124504957</v>
      </c>
      <c r="K35" s="44">
        <f t="shared" si="2"/>
        <v>93.35340933534093</v>
      </c>
      <c r="L35" s="45">
        <v>2317</v>
      </c>
      <c r="M35" s="46">
        <v>2332</v>
      </c>
      <c r="N35" s="46">
        <v>4649</v>
      </c>
      <c r="O35" s="47">
        <v>620</v>
      </c>
      <c r="P35" s="56">
        <v>2</v>
      </c>
      <c r="Q35" s="49" t="s">
        <v>64</v>
      </c>
      <c r="R35" s="50" t="s">
        <v>64</v>
      </c>
    </row>
    <row r="36" spans="1:18" ht="12.75">
      <c r="A36" s="21">
        <v>27031</v>
      </c>
      <c r="B36" s="22" t="s">
        <v>30</v>
      </c>
      <c r="C36" s="41">
        <v>28.3286</v>
      </c>
      <c r="D36" s="42">
        <f t="shared" si="0"/>
        <v>282.32951857839777</v>
      </c>
      <c r="E36" s="65">
        <v>33</v>
      </c>
      <c r="F36" s="66">
        <v>92</v>
      </c>
      <c r="G36" s="66">
        <v>50</v>
      </c>
      <c r="H36" s="66">
        <v>3227</v>
      </c>
      <c r="I36" s="66">
        <v>640</v>
      </c>
      <c r="J36" s="43">
        <f>I36/C36</f>
        <v>22.592009488643985</v>
      </c>
      <c r="K36" s="44">
        <f t="shared" si="2"/>
        <v>80.02000500125031</v>
      </c>
      <c r="L36" s="45">
        <v>3907</v>
      </c>
      <c r="M36" s="46">
        <v>4091</v>
      </c>
      <c r="N36" s="46">
        <v>7998</v>
      </c>
      <c r="O36" s="47">
        <v>874</v>
      </c>
      <c r="P36" s="56">
        <v>2</v>
      </c>
      <c r="Q36" s="49">
        <v>15941</v>
      </c>
      <c r="R36" s="57">
        <v>62298</v>
      </c>
    </row>
    <row r="37" spans="1:18" ht="12.75">
      <c r="A37" s="21">
        <v>27032</v>
      </c>
      <c r="B37" s="23" t="s">
        <v>31</v>
      </c>
      <c r="C37" s="41">
        <v>17.1836</v>
      </c>
      <c r="D37" s="42">
        <f t="shared" si="0"/>
        <v>754.5566703135548</v>
      </c>
      <c r="E37" s="65">
        <v>69</v>
      </c>
      <c r="F37" s="66">
        <v>155</v>
      </c>
      <c r="G37" s="66">
        <v>77</v>
      </c>
      <c r="H37" s="66">
        <v>2898</v>
      </c>
      <c r="I37" s="66">
        <v>863</v>
      </c>
      <c r="J37" s="43">
        <f t="shared" si="1"/>
        <v>50.22230498847739</v>
      </c>
      <c r="K37" s="44">
        <f t="shared" si="2"/>
        <v>66.5586919635971</v>
      </c>
      <c r="L37" s="45">
        <v>6450</v>
      </c>
      <c r="M37" s="46">
        <v>6516</v>
      </c>
      <c r="N37" s="46">
        <v>12966</v>
      </c>
      <c r="O37" s="47">
        <v>667</v>
      </c>
      <c r="P37" s="56">
        <v>3</v>
      </c>
      <c r="Q37" s="49">
        <v>458</v>
      </c>
      <c r="R37" s="57">
        <v>1631</v>
      </c>
    </row>
    <row r="38" spans="1:18" ht="12.75">
      <c r="A38" s="21">
        <v>27033</v>
      </c>
      <c r="B38" s="23" t="s">
        <v>32</v>
      </c>
      <c r="C38" s="48">
        <v>78.8769</v>
      </c>
      <c r="D38" s="42">
        <f t="shared" si="0"/>
        <v>535.6447832001511</v>
      </c>
      <c r="E38" s="65">
        <v>269</v>
      </c>
      <c r="F38" s="66">
        <v>740</v>
      </c>
      <c r="G38" s="66">
        <v>465</v>
      </c>
      <c r="H38" s="66">
        <v>11263</v>
      </c>
      <c r="I38" s="66">
        <v>4170</v>
      </c>
      <c r="J38" s="43">
        <f t="shared" si="1"/>
        <v>52.867189253127336</v>
      </c>
      <c r="K38" s="44">
        <f t="shared" si="2"/>
        <v>98.69822485207101</v>
      </c>
      <c r="L38" s="58">
        <v>20290</v>
      </c>
      <c r="M38" s="59">
        <v>21960</v>
      </c>
      <c r="N38" s="59">
        <v>42250</v>
      </c>
      <c r="O38" s="60">
        <v>4467</v>
      </c>
      <c r="P38" s="56">
        <v>20</v>
      </c>
      <c r="Q38" s="49">
        <v>13240</v>
      </c>
      <c r="R38" s="50">
        <v>30354</v>
      </c>
    </row>
    <row r="39" spans="1:18" ht="12.75">
      <c r="A39" s="21">
        <v>27034</v>
      </c>
      <c r="B39" s="23" t="s">
        <v>67</v>
      </c>
      <c r="C39" s="41">
        <v>114.4092</v>
      </c>
      <c r="D39" s="42">
        <f t="shared" si="0"/>
        <v>103.7678788069491</v>
      </c>
      <c r="E39" s="65">
        <v>86</v>
      </c>
      <c r="F39" s="66">
        <v>336</v>
      </c>
      <c r="G39" s="66">
        <v>170</v>
      </c>
      <c r="H39" s="66">
        <v>6064</v>
      </c>
      <c r="I39" s="66">
        <v>1679</v>
      </c>
      <c r="J39" s="43">
        <f t="shared" si="1"/>
        <v>14.675393237606766</v>
      </c>
      <c r="K39" s="44">
        <f t="shared" si="2"/>
        <v>141.42520215633422</v>
      </c>
      <c r="L39" s="58">
        <v>5778</v>
      </c>
      <c r="M39" s="59">
        <v>6094</v>
      </c>
      <c r="N39" s="59">
        <v>11872</v>
      </c>
      <c r="O39" s="60">
        <v>1207</v>
      </c>
      <c r="P39" s="56">
        <v>9</v>
      </c>
      <c r="Q39" s="49">
        <v>428360</v>
      </c>
      <c r="R39" s="50">
        <v>2940037</v>
      </c>
    </row>
    <row r="40" spans="1:18" ht="12.75">
      <c r="A40" s="21">
        <v>27035</v>
      </c>
      <c r="B40" s="23" t="s">
        <v>33</v>
      </c>
      <c r="C40" s="41">
        <v>28.051</v>
      </c>
      <c r="D40" s="42">
        <f t="shared" si="0"/>
        <v>629.3893265837225</v>
      </c>
      <c r="E40" s="65">
        <v>78</v>
      </c>
      <c r="F40" s="66">
        <v>222</v>
      </c>
      <c r="G40" s="66">
        <v>102</v>
      </c>
      <c r="H40" s="66">
        <v>7049</v>
      </c>
      <c r="I40" s="66">
        <v>1346</v>
      </c>
      <c r="J40" s="43">
        <f t="shared" si="1"/>
        <v>47.984029089872024</v>
      </c>
      <c r="K40" s="44">
        <f t="shared" si="2"/>
        <v>76.23902577173605</v>
      </c>
      <c r="L40" s="45">
        <v>8838</v>
      </c>
      <c r="M40" s="46">
        <v>8817</v>
      </c>
      <c r="N40" s="46">
        <v>17655</v>
      </c>
      <c r="O40" s="47">
        <v>1178</v>
      </c>
      <c r="P40" s="56">
        <v>4</v>
      </c>
      <c r="Q40" s="49">
        <v>983</v>
      </c>
      <c r="R40" s="57">
        <v>2090</v>
      </c>
    </row>
    <row r="41" spans="1:18" ht="12.75">
      <c r="A41" s="21">
        <v>27036</v>
      </c>
      <c r="B41" s="23" t="s">
        <v>68</v>
      </c>
      <c r="C41" s="41">
        <v>67.9666</v>
      </c>
      <c r="D41" s="42">
        <f t="shared" si="0"/>
        <v>189.2400090632752</v>
      </c>
      <c r="E41" s="65">
        <v>85</v>
      </c>
      <c r="F41" s="66">
        <v>198</v>
      </c>
      <c r="G41" s="66">
        <v>130</v>
      </c>
      <c r="H41" s="66">
        <v>3133</v>
      </c>
      <c r="I41" s="66">
        <v>1208</v>
      </c>
      <c r="J41" s="43">
        <f t="shared" si="1"/>
        <v>17.773435775807528</v>
      </c>
      <c r="K41" s="44">
        <f t="shared" si="2"/>
        <v>93.92007463846991</v>
      </c>
      <c r="L41" s="58">
        <v>6375</v>
      </c>
      <c r="M41" s="59">
        <v>6487</v>
      </c>
      <c r="N41" s="59">
        <v>12862</v>
      </c>
      <c r="O41" s="60">
        <v>1233</v>
      </c>
      <c r="P41" s="56">
        <v>6</v>
      </c>
      <c r="Q41" s="49">
        <v>2272</v>
      </c>
      <c r="R41" s="50">
        <v>5605</v>
      </c>
    </row>
    <row r="42" spans="1:18" ht="12.75">
      <c r="A42" s="21">
        <v>27037</v>
      </c>
      <c r="B42" s="23" t="s">
        <v>34</v>
      </c>
      <c r="C42" s="48">
        <v>33.2872</v>
      </c>
      <c r="D42" s="42">
        <f t="shared" si="0"/>
        <v>569.9488091518662</v>
      </c>
      <c r="E42" s="65">
        <v>102</v>
      </c>
      <c r="F42" s="66">
        <v>275</v>
      </c>
      <c r="G42" s="66">
        <v>144</v>
      </c>
      <c r="H42" s="66">
        <v>6669</v>
      </c>
      <c r="I42" s="66">
        <v>1709</v>
      </c>
      <c r="J42" s="43">
        <f t="shared" si="1"/>
        <v>51.3410560215338</v>
      </c>
      <c r="K42" s="44">
        <f t="shared" si="2"/>
        <v>90.08011806873287</v>
      </c>
      <c r="L42" s="58">
        <v>9449</v>
      </c>
      <c r="M42" s="59">
        <v>9523</v>
      </c>
      <c r="N42" s="59">
        <v>18972</v>
      </c>
      <c r="O42" s="60">
        <v>1550</v>
      </c>
      <c r="P42" s="56">
        <v>6</v>
      </c>
      <c r="Q42" s="49">
        <v>2358</v>
      </c>
      <c r="R42" s="50">
        <v>4447</v>
      </c>
    </row>
    <row r="43" spans="1:18" ht="12.75">
      <c r="A43" s="21">
        <v>27038</v>
      </c>
      <c r="B43" s="23" t="s">
        <v>35</v>
      </c>
      <c r="C43" s="41">
        <v>14.9588</v>
      </c>
      <c r="D43" s="42">
        <f t="shared" si="0"/>
        <v>1846.3379415461134</v>
      </c>
      <c r="E43" s="65">
        <v>108</v>
      </c>
      <c r="F43" s="66">
        <v>314</v>
      </c>
      <c r="G43" s="66">
        <v>235</v>
      </c>
      <c r="H43" s="66">
        <v>5370</v>
      </c>
      <c r="I43" s="66">
        <v>1661</v>
      </c>
      <c r="J43" s="43">
        <f t="shared" si="1"/>
        <v>111.03831858170442</v>
      </c>
      <c r="K43" s="44">
        <f t="shared" si="2"/>
        <v>60.13975886165321</v>
      </c>
      <c r="L43" s="45">
        <v>13210</v>
      </c>
      <c r="M43" s="46">
        <v>14409</v>
      </c>
      <c r="N43" s="46">
        <v>27619</v>
      </c>
      <c r="O43" s="47">
        <v>2985</v>
      </c>
      <c r="P43" s="56">
        <v>8</v>
      </c>
      <c r="Q43" s="49">
        <v>2069</v>
      </c>
      <c r="R43" s="57">
        <v>4533</v>
      </c>
    </row>
    <row r="44" spans="1:18" ht="12.75">
      <c r="A44" s="21">
        <v>27039</v>
      </c>
      <c r="B44" s="23" t="s">
        <v>36</v>
      </c>
      <c r="C44" s="41">
        <v>8.8154</v>
      </c>
      <c r="D44" s="42">
        <f t="shared" si="0"/>
        <v>865.9845270776142</v>
      </c>
      <c r="E44" s="65">
        <v>41</v>
      </c>
      <c r="F44" s="66">
        <v>116</v>
      </c>
      <c r="G44" s="66">
        <v>89</v>
      </c>
      <c r="H44" s="66">
        <v>1618</v>
      </c>
      <c r="I44" s="66">
        <v>745</v>
      </c>
      <c r="J44" s="43">
        <f t="shared" si="1"/>
        <v>84.51119631553871</v>
      </c>
      <c r="K44" s="44">
        <f t="shared" si="2"/>
        <v>97.58973015457165</v>
      </c>
      <c r="L44" s="45">
        <v>3695</v>
      </c>
      <c r="M44" s="46">
        <v>3939</v>
      </c>
      <c r="N44" s="46">
        <v>7634</v>
      </c>
      <c r="O44" s="47">
        <v>981</v>
      </c>
      <c r="P44" s="56">
        <v>4</v>
      </c>
      <c r="Q44" s="49">
        <v>2943</v>
      </c>
      <c r="R44" s="57">
        <v>4542</v>
      </c>
    </row>
    <row r="45" spans="1:18" ht="12.75">
      <c r="A45" s="21">
        <v>27040</v>
      </c>
      <c r="B45" s="23" t="s">
        <v>37</v>
      </c>
      <c r="C45" s="41">
        <v>11.4427</v>
      </c>
      <c r="D45" s="42">
        <f t="shared" si="0"/>
        <v>198.55453695369098</v>
      </c>
      <c r="E45" s="65">
        <v>11</v>
      </c>
      <c r="F45" s="66">
        <v>38</v>
      </c>
      <c r="G45" s="66">
        <v>17</v>
      </c>
      <c r="H45" s="66">
        <v>362</v>
      </c>
      <c r="I45" s="66">
        <v>176</v>
      </c>
      <c r="J45" s="43">
        <f t="shared" si="1"/>
        <v>15.380985256976063</v>
      </c>
      <c r="K45" s="44">
        <f t="shared" si="2"/>
        <v>77.46478873239437</v>
      </c>
      <c r="L45" s="45">
        <v>1143</v>
      </c>
      <c r="M45" s="46">
        <v>1129</v>
      </c>
      <c r="N45" s="46">
        <v>2272</v>
      </c>
      <c r="O45" s="47">
        <v>124</v>
      </c>
      <c r="P45" s="56">
        <v>1</v>
      </c>
      <c r="Q45" s="49" t="s">
        <v>64</v>
      </c>
      <c r="R45" s="50" t="s">
        <v>64</v>
      </c>
    </row>
    <row r="46" spans="1:18" ht="12.75">
      <c r="A46" s="21">
        <v>27041</v>
      </c>
      <c r="B46" s="23" t="s">
        <v>38</v>
      </c>
      <c r="C46" s="41">
        <v>37.9981</v>
      </c>
      <c r="D46" s="42">
        <f t="shared" si="0"/>
        <v>126.32210557896316</v>
      </c>
      <c r="E46" s="65">
        <v>32</v>
      </c>
      <c r="F46" s="66">
        <v>102</v>
      </c>
      <c r="G46" s="66">
        <v>52</v>
      </c>
      <c r="H46" s="66">
        <v>1850</v>
      </c>
      <c r="I46" s="66">
        <v>562</v>
      </c>
      <c r="J46" s="43">
        <f t="shared" si="1"/>
        <v>14.790213194870269</v>
      </c>
      <c r="K46" s="44">
        <f t="shared" si="2"/>
        <v>117.08333333333333</v>
      </c>
      <c r="L46" s="45">
        <v>2371</v>
      </c>
      <c r="M46" s="46">
        <v>2429</v>
      </c>
      <c r="N46" s="46">
        <v>4800</v>
      </c>
      <c r="O46" s="47">
        <v>353</v>
      </c>
      <c r="P46" s="56">
        <v>2</v>
      </c>
      <c r="Q46" s="49">
        <v>163</v>
      </c>
      <c r="R46" s="57">
        <v>967</v>
      </c>
    </row>
    <row r="47" spans="1:18" ht="12.75">
      <c r="A47" s="21">
        <v>27042</v>
      </c>
      <c r="B47" s="23" t="s">
        <v>69</v>
      </c>
      <c r="C47" s="41">
        <v>415.8927</v>
      </c>
      <c r="D47" s="42">
        <f t="shared" si="0"/>
        <v>621.9993762814303</v>
      </c>
      <c r="E47" s="65">
        <v>1823</v>
      </c>
      <c r="F47" s="66">
        <v>4183</v>
      </c>
      <c r="G47" s="66">
        <v>3612</v>
      </c>
      <c r="H47" s="66">
        <v>116612</v>
      </c>
      <c r="I47" s="66">
        <v>24858</v>
      </c>
      <c r="J47" s="43">
        <f t="shared" si="1"/>
        <v>59.77022438720372</v>
      </c>
      <c r="K47" s="44">
        <f t="shared" si="2"/>
        <v>96.09370469876491</v>
      </c>
      <c r="L47" s="58">
        <v>123334</v>
      </c>
      <c r="M47" s="59">
        <v>135351</v>
      </c>
      <c r="N47" s="59">
        <v>258685</v>
      </c>
      <c r="O47" s="60">
        <v>37744</v>
      </c>
      <c r="P47" s="56">
        <v>125</v>
      </c>
      <c r="Q47" s="49">
        <v>1305788</v>
      </c>
      <c r="R47" s="50">
        <v>3394383</v>
      </c>
    </row>
    <row r="48" spans="1:18" ht="12.75">
      <c r="A48" s="21">
        <v>27043</v>
      </c>
      <c r="B48" s="23" t="s">
        <v>39</v>
      </c>
      <c r="C48" s="41">
        <v>12.8657</v>
      </c>
      <c r="D48" s="42">
        <f t="shared" si="0"/>
        <v>773.995973790777</v>
      </c>
      <c r="E48" s="65">
        <v>42</v>
      </c>
      <c r="F48" s="66">
        <v>131</v>
      </c>
      <c r="G48" s="66">
        <v>82</v>
      </c>
      <c r="H48" s="66">
        <v>2482</v>
      </c>
      <c r="I48" s="66">
        <v>780</v>
      </c>
      <c r="J48" s="43">
        <f t="shared" si="1"/>
        <v>60.62631648491726</v>
      </c>
      <c r="K48" s="44">
        <f t="shared" si="2"/>
        <v>78.3289817232376</v>
      </c>
      <c r="L48" s="45">
        <v>4932</v>
      </c>
      <c r="M48" s="46">
        <v>5026</v>
      </c>
      <c r="N48" s="46">
        <v>9958</v>
      </c>
      <c r="O48" s="47">
        <v>1095</v>
      </c>
      <c r="P48" s="56">
        <v>3</v>
      </c>
      <c r="Q48" s="49">
        <v>889</v>
      </c>
      <c r="R48" s="57">
        <v>3179</v>
      </c>
    </row>
    <row r="49" spans="1:18" ht="12.75">
      <c r="A49" s="21">
        <v>27044</v>
      </c>
      <c r="B49" s="23" t="s">
        <v>70</v>
      </c>
      <c r="C49" s="48">
        <v>44.7138</v>
      </c>
      <c r="D49" s="42">
        <f t="shared" si="0"/>
        <v>302.09912823334184</v>
      </c>
      <c r="E49" s="65">
        <v>60</v>
      </c>
      <c r="F49" s="66">
        <v>219</v>
      </c>
      <c r="G49" s="66">
        <v>72</v>
      </c>
      <c r="H49" s="66">
        <v>4144</v>
      </c>
      <c r="I49" s="66">
        <v>1190</v>
      </c>
      <c r="J49" s="43">
        <f t="shared" si="1"/>
        <v>26.613707624939057</v>
      </c>
      <c r="K49" s="43">
        <f t="shared" si="2"/>
        <v>88.09594314480307</v>
      </c>
      <c r="L49" s="58">
        <v>6597</v>
      </c>
      <c r="M49" s="59">
        <v>6911</v>
      </c>
      <c r="N49" s="59">
        <v>13508</v>
      </c>
      <c r="O49" s="60">
        <v>1122</v>
      </c>
      <c r="P49" s="56">
        <v>7</v>
      </c>
      <c r="Q49" s="49">
        <v>434647</v>
      </c>
      <c r="R49" s="50">
        <v>3188840</v>
      </c>
    </row>
    <row r="50" spans="1:18" s="29" customFormat="1" ht="12.75">
      <c r="A50" s="30" t="s">
        <v>48</v>
      </c>
      <c r="B50" s="31" t="s">
        <v>44</v>
      </c>
      <c r="C50" s="51">
        <v>2472.8827</v>
      </c>
      <c r="D50" s="52">
        <f t="shared" si="0"/>
        <v>343.2548579841656</v>
      </c>
      <c r="E50" s="67">
        <v>4998</v>
      </c>
      <c r="F50" s="68">
        <v>13628</v>
      </c>
      <c r="G50" s="68">
        <v>8297</v>
      </c>
      <c r="H50" s="68">
        <v>297554</v>
      </c>
      <c r="I50" s="68">
        <v>77089</v>
      </c>
      <c r="J50" s="53">
        <f t="shared" si="1"/>
        <v>31.173739053615442</v>
      </c>
      <c r="K50" s="53">
        <f t="shared" si="2"/>
        <v>90.81805640476468</v>
      </c>
      <c r="L50" s="61">
        <v>412402</v>
      </c>
      <c r="M50" s="62">
        <v>436427</v>
      </c>
      <c r="N50" s="62">
        <v>848829</v>
      </c>
      <c r="O50" s="63">
        <v>86215</v>
      </c>
      <c r="P50" s="64">
        <v>360</v>
      </c>
      <c r="Q50" s="54">
        <v>3646854</v>
      </c>
      <c r="R50" s="55">
        <v>16621315</v>
      </c>
    </row>
    <row r="51" spans="1:4" ht="12.75">
      <c r="A51" s="1"/>
      <c r="C51" s="38"/>
      <c r="D51" s="38"/>
    </row>
    <row r="52" spans="1:4" ht="12.75">
      <c r="A52" s="1" t="s">
        <v>49</v>
      </c>
      <c r="C52" s="38"/>
      <c r="D52" s="38"/>
    </row>
    <row r="53" spans="12:16" ht="12.75">
      <c r="L53" s="5"/>
      <c r="M53" s="5"/>
      <c r="N53" s="5"/>
      <c r="O53" s="5"/>
      <c r="P53" s="5"/>
    </row>
    <row r="54" spans="12:16" ht="12.75" customHeight="1">
      <c r="L54" s="5"/>
      <c r="M54" s="5"/>
      <c r="N54" s="5"/>
      <c r="O54" s="5"/>
      <c r="P54" s="13"/>
    </row>
    <row r="55" spans="12:16" ht="12.75">
      <c r="L55" s="5"/>
      <c r="M55" s="5"/>
      <c r="N55" s="5"/>
      <c r="O55" s="5"/>
      <c r="P55" s="5"/>
    </row>
    <row r="56" spans="12:16" ht="12.75">
      <c r="L56" s="5"/>
      <c r="M56" s="5"/>
      <c r="N56" s="5"/>
      <c r="O56" s="5"/>
      <c r="P56" s="5"/>
    </row>
    <row r="57" spans="12:16" ht="12.75">
      <c r="L57" s="5"/>
      <c r="M57" s="5"/>
      <c r="N57" s="5"/>
      <c r="O57" s="5"/>
      <c r="P57" s="5"/>
    </row>
    <row r="58" spans="12:16" ht="12.75">
      <c r="L58" s="5"/>
      <c r="M58" s="5"/>
      <c r="N58" s="5"/>
      <c r="O58" s="5"/>
      <c r="P58" s="5"/>
    </row>
    <row r="59" spans="12:16" ht="12.75">
      <c r="L59" s="5"/>
      <c r="M59" s="5"/>
      <c r="N59" s="5"/>
      <c r="O59" s="5"/>
      <c r="P59" s="5"/>
    </row>
    <row r="60" spans="12:16" ht="12.75">
      <c r="L60" s="5"/>
      <c r="M60" s="5"/>
      <c r="N60" s="5"/>
      <c r="O60" s="5"/>
      <c r="P60" s="5"/>
    </row>
    <row r="61" spans="12:16" ht="12.75">
      <c r="L61" s="5"/>
      <c r="M61" s="5"/>
      <c r="N61" s="5"/>
      <c r="O61" s="5"/>
      <c r="P61" s="5"/>
    </row>
    <row r="62" spans="12:16" ht="12.75">
      <c r="L62" s="5"/>
      <c r="M62" s="5"/>
      <c r="N62" s="5"/>
      <c r="O62" s="5"/>
      <c r="P62" s="5"/>
    </row>
    <row r="63" spans="12:16" ht="12.75">
      <c r="L63" s="5"/>
      <c r="M63" s="5"/>
      <c r="N63" s="5"/>
      <c r="O63" s="5"/>
      <c r="P63" s="5"/>
    </row>
    <row r="64" spans="12:16" ht="12.75">
      <c r="L64" s="5"/>
      <c r="M64" s="5"/>
      <c r="N64" s="5"/>
      <c r="O64" s="5"/>
      <c r="P64" s="5"/>
    </row>
    <row r="65" spans="12:16" ht="12.75">
      <c r="L65" s="5"/>
      <c r="M65" s="5"/>
      <c r="N65" s="5"/>
      <c r="O65" s="5"/>
      <c r="P65" s="5"/>
    </row>
    <row r="66" spans="12:16" ht="12.75">
      <c r="L66" s="5"/>
      <c r="M66" s="5"/>
      <c r="N66" s="5"/>
      <c r="O66" s="5"/>
      <c r="P66" s="5"/>
    </row>
    <row r="67" spans="12:16" ht="12.75">
      <c r="L67" s="5"/>
      <c r="M67" s="5"/>
      <c r="N67" s="5"/>
      <c r="O67" s="5"/>
      <c r="P67" s="5"/>
    </row>
    <row r="68" spans="12:16" ht="12.75">
      <c r="L68" s="5"/>
      <c r="M68" s="5"/>
      <c r="N68" s="5"/>
      <c r="O68" s="5"/>
      <c r="P68" s="5"/>
    </row>
    <row r="69" spans="12:16" ht="12.75">
      <c r="L69" s="5"/>
      <c r="M69" s="5"/>
      <c r="N69" s="5"/>
      <c r="O69" s="5"/>
      <c r="P69" s="5"/>
    </row>
    <row r="70" spans="12:16" ht="12.75">
      <c r="L70" s="5"/>
      <c r="M70" s="5"/>
      <c r="N70" s="5"/>
      <c r="O70" s="5"/>
      <c r="P70" s="5"/>
    </row>
    <row r="71" spans="12:16" ht="12.75">
      <c r="L71" s="5"/>
      <c r="M71" s="5"/>
      <c r="N71" s="5"/>
      <c r="O71" s="5"/>
      <c r="P71" s="5"/>
    </row>
    <row r="72" spans="12:16" ht="12.75">
      <c r="L72" s="5"/>
      <c r="M72" s="5"/>
      <c r="N72" s="5"/>
      <c r="O72" s="5"/>
      <c r="P72" s="5"/>
    </row>
    <row r="73" spans="12:16" ht="12.75">
      <c r="L73" s="5"/>
      <c r="M73" s="5"/>
      <c r="N73" s="5"/>
      <c r="O73" s="5"/>
      <c r="P73" s="5"/>
    </row>
    <row r="74" spans="12:16" ht="12.75">
      <c r="L74" s="5"/>
      <c r="M74" s="5"/>
      <c r="N74" s="5"/>
      <c r="O74" s="5"/>
      <c r="P74" s="5"/>
    </row>
    <row r="75" spans="12:16" ht="12.75">
      <c r="L75" s="5"/>
      <c r="M75" s="5"/>
      <c r="N75" s="5"/>
      <c r="O75" s="5"/>
      <c r="P75" s="5"/>
    </row>
    <row r="76" spans="12:16" ht="12.75">
      <c r="L76" s="5"/>
      <c r="M76" s="5"/>
      <c r="N76" s="5"/>
      <c r="O76" s="5"/>
      <c r="P76" s="5"/>
    </row>
    <row r="77" spans="12:16" ht="12.75">
      <c r="L77" s="5"/>
      <c r="M77" s="5"/>
      <c r="N77" s="5"/>
      <c r="O77" s="5"/>
      <c r="P77" s="5"/>
    </row>
    <row r="78" spans="12:16" ht="12.75">
      <c r="L78" s="5"/>
      <c r="M78" s="5"/>
      <c r="N78" s="5"/>
      <c r="O78" s="5"/>
      <c r="P78" s="5"/>
    </row>
    <row r="79" spans="12:16" ht="12.75">
      <c r="L79" s="5"/>
      <c r="M79" s="5"/>
      <c r="N79" s="5"/>
      <c r="O79" s="5"/>
      <c r="P79" s="5"/>
    </row>
    <row r="80" spans="12:16" ht="12.75">
      <c r="L80" s="5"/>
      <c r="M80" s="5"/>
      <c r="N80" s="5"/>
      <c r="O80" s="5"/>
      <c r="P80" s="5"/>
    </row>
    <row r="81" spans="12:16" ht="12.75">
      <c r="L81" s="5"/>
      <c r="M81" s="5"/>
      <c r="N81" s="5"/>
      <c r="O81" s="5"/>
      <c r="P81" s="5"/>
    </row>
    <row r="82" spans="12:16" ht="12.75">
      <c r="L82" s="5"/>
      <c r="M82" s="5"/>
      <c r="N82" s="5"/>
      <c r="O82" s="5"/>
      <c r="P82" s="5"/>
    </row>
    <row r="83" spans="12:16" ht="12.75">
      <c r="L83" s="5"/>
      <c r="M83" s="5"/>
      <c r="N83" s="5"/>
      <c r="O83" s="5"/>
      <c r="P83" s="5"/>
    </row>
    <row r="84" spans="12:16" ht="12.75">
      <c r="L84" s="5"/>
      <c r="M84" s="5"/>
      <c r="N84" s="5"/>
      <c r="O84" s="5"/>
      <c r="P84" s="5"/>
    </row>
    <row r="85" spans="12:16" ht="12.75">
      <c r="L85" s="5"/>
      <c r="M85" s="5"/>
      <c r="N85" s="5"/>
      <c r="O85" s="5"/>
      <c r="P85" s="5"/>
    </row>
    <row r="86" spans="12:16" ht="12.75">
      <c r="L86" s="5"/>
      <c r="M86" s="5"/>
      <c r="N86" s="5"/>
      <c r="O86" s="5"/>
      <c r="P86" s="5"/>
    </row>
    <row r="87" spans="12:16" ht="12.75">
      <c r="L87" s="5"/>
      <c r="M87" s="5"/>
      <c r="N87" s="5"/>
      <c r="O87" s="5"/>
      <c r="P87" s="5"/>
    </row>
    <row r="88" spans="12:16" ht="12.75">
      <c r="L88" s="5"/>
      <c r="M88" s="5"/>
      <c r="N88" s="5"/>
      <c r="O88" s="5"/>
      <c r="P88" s="5"/>
    </row>
    <row r="89" spans="12:16" ht="12.75">
      <c r="L89" s="5"/>
      <c r="M89" s="5"/>
      <c r="N89" s="5"/>
      <c r="O89" s="5"/>
      <c r="P89" s="5"/>
    </row>
    <row r="90" spans="12:16" ht="12.75">
      <c r="L90" s="5"/>
      <c r="M90" s="5"/>
      <c r="N90" s="5"/>
      <c r="O90" s="5"/>
      <c r="P90" s="5"/>
    </row>
    <row r="91" spans="12:16" ht="12.75">
      <c r="L91" s="5"/>
      <c r="M91" s="5"/>
      <c r="N91" s="5"/>
      <c r="O91" s="5"/>
      <c r="P91" s="5"/>
    </row>
    <row r="92" spans="12:16" ht="12.75">
      <c r="L92" s="5"/>
      <c r="M92" s="5"/>
      <c r="N92" s="5"/>
      <c r="O92" s="5"/>
      <c r="P92" s="5"/>
    </row>
    <row r="93" spans="12:16" ht="12.75">
      <c r="L93" s="5"/>
      <c r="M93" s="5"/>
      <c r="N93" s="5"/>
      <c r="O93" s="5"/>
      <c r="P93" s="5"/>
    </row>
    <row r="94" spans="12:16" ht="12.75">
      <c r="L94" s="5"/>
      <c r="M94" s="5"/>
      <c r="N94" s="5"/>
      <c r="O94" s="5"/>
      <c r="P94" s="5"/>
    </row>
    <row r="95" spans="12:16" ht="12.75">
      <c r="L95" s="5"/>
      <c r="M95" s="5"/>
      <c r="N95" s="5"/>
      <c r="O95" s="5"/>
      <c r="P95" s="5"/>
    </row>
    <row r="96" spans="12:16" ht="12.75">
      <c r="L96" s="5"/>
      <c r="M96" s="5"/>
      <c r="N96" s="5"/>
      <c r="O96" s="5"/>
      <c r="P96" s="5"/>
    </row>
    <row r="97" spans="12:16" ht="12.75">
      <c r="L97" s="5"/>
      <c r="M97" s="5"/>
      <c r="N97" s="5"/>
      <c r="O97" s="5"/>
      <c r="P97" s="5"/>
    </row>
    <row r="98" spans="12:16" ht="12.75">
      <c r="L98" s="5"/>
      <c r="M98" s="5"/>
      <c r="N98" s="5"/>
      <c r="O98" s="5"/>
      <c r="P98" s="5"/>
    </row>
    <row r="99" spans="12:16" ht="12.75">
      <c r="L99" s="5"/>
      <c r="M99" s="5"/>
      <c r="N99" s="5"/>
      <c r="O99" s="5"/>
      <c r="P99" s="5"/>
    </row>
    <row r="100" spans="12:16" ht="12.75">
      <c r="L100" s="5"/>
      <c r="M100" s="5"/>
      <c r="N100" s="5"/>
      <c r="O100" s="5"/>
      <c r="P100" s="5"/>
    </row>
    <row r="101" spans="12:16" ht="12.75">
      <c r="L101" s="5"/>
      <c r="M101" s="5"/>
      <c r="N101" s="5"/>
      <c r="O101" s="5"/>
      <c r="P101" s="5"/>
    </row>
    <row r="102" spans="12:16" ht="12.75">
      <c r="L102" s="5"/>
      <c r="M102" s="5"/>
      <c r="N102" s="5"/>
      <c r="O102" s="5"/>
      <c r="P102" s="5"/>
    </row>
    <row r="103" spans="12:16" ht="12.75">
      <c r="L103" s="5"/>
      <c r="M103" s="5"/>
      <c r="N103" s="5"/>
      <c r="O103" s="5"/>
      <c r="P103" s="5"/>
    </row>
    <row r="104" spans="12:16" ht="12.75">
      <c r="L104" s="5"/>
      <c r="M104" s="5"/>
      <c r="N104" s="5"/>
      <c r="O104" s="5"/>
      <c r="P104" s="5"/>
    </row>
    <row r="105" spans="12:16" ht="12.75">
      <c r="L105" s="5"/>
      <c r="M105" s="5"/>
      <c r="N105" s="5"/>
      <c r="O105" s="5"/>
      <c r="P105" s="5"/>
    </row>
    <row r="106" spans="12:16" ht="12.75">
      <c r="L106" s="5"/>
      <c r="M106" s="5"/>
      <c r="N106" s="5"/>
      <c r="O106" s="5"/>
      <c r="P106" s="5"/>
    </row>
    <row r="107" spans="12:16" ht="12.75">
      <c r="L107" s="5"/>
      <c r="M107" s="5"/>
      <c r="N107" s="5"/>
      <c r="O107" s="5"/>
      <c r="P107" s="5"/>
    </row>
    <row r="108" spans="12:16" ht="12.75">
      <c r="L108" s="5"/>
      <c r="M108" s="5"/>
      <c r="N108" s="5"/>
      <c r="O108" s="5"/>
      <c r="P108" s="5"/>
    </row>
    <row r="109" spans="12:16" ht="12.75">
      <c r="L109" s="5"/>
      <c r="M109" s="5"/>
      <c r="N109" s="5"/>
      <c r="O109" s="5"/>
      <c r="P109" s="5"/>
    </row>
    <row r="110" spans="12:16" ht="12.75">
      <c r="L110" s="5"/>
      <c r="M110" s="5"/>
      <c r="N110" s="5"/>
      <c r="O110" s="5"/>
      <c r="P110" s="5"/>
    </row>
    <row r="111" spans="12:16" ht="12.75">
      <c r="L111" s="5"/>
      <c r="M111" s="5"/>
      <c r="N111" s="5"/>
      <c r="O111" s="5"/>
      <c r="P111" s="5"/>
    </row>
    <row r="112" spans="12:16" ht="12.75">
      <c r="L112" s="5"/>
      <c r="M112" s="5"/>
      <c r="N112" s="5"/>
      <c r="O112" s="5"/>
      <c r="P112" s="5"/>
    </row>
    <row r="113" spans="12:16" ht="12.75">
      <c r="L113" s="5"/>
      <c r="M113" s="5"/>
      <c r="N113" s="5"/>
      <c r="O113" s="5"/>
      <c r="P113" s="5"/>
    </row>
    <row r="114" spans="12:16" ht="12.75">
      <c r="L114" s="5"/>
      <c r="M114" s="5"/>
      <c r="N114" s="5"/>
      <c r="O114" s="5"/>
      <c r="P114" s="5"/>
    </row>
    <row r="115" spans="12:16" ht="12.75">
      <c r="L115" s="5"/>
      <c r="M115" s="5"/>
      <c r="N115" s="5"/>
      <c r="O115" s="5"/>
      <c r="P115" s="5"/>
    </row>
    <row r="116" spans="12:16" ht="12.75">
      <c r="L116" s="5"/>
      <c r="M116" s="5"/>
      <c r="N116" s="5"/>
      <c r="O116" s="5"/>
      <c r="P116" s="5"/>
    </row>
    <row r="117" spans="12:16" ht="12.75">
      <c r="L117" s="5"/>
      <c r="M117" s="5"/>
      <c r="N117" s="5"/>
      <c r="O117" s="5"/>
      <c r="P117" s="5"/>
    </row>
    <row r="118" spans="12:16" ht="12.75">
      <c r="L118" s="5"/>
      <c r="M118" s="5"/>
      <c r="N118" s="5"/>
      <c r="O118" s="5"/>
      <c r="P118" s="5"/>
    </row>
    <row r="119" spans="12:16" ht="12.75">
      <c r="L119" s="5"/>
      <c r="M119" s="5"/>
      <c r="N119" s="5"/>
      <c r="O119" s="5"/>
      <c r="P119" s="5"/>
    </row>
    <row r="120" spans="12:16" ht="12.75">
      <c r="L120" s="5"/>
      <c r="M120" s="5"/>
      <c r="N120" s="5"/>
      <c r="O120" s="5"/>
      <c r="P120" s="5"/>
    </row>
    <row r="121" spans="12:16" ht="12.75">
      <c r="L121" s="5"/>
      <c r="M121" s="5"/>
      <c r="N121" s="5"/>
      <c r="O121" s="5"/>
      <c r="P121" s="5"/>
    </row>
    <row r="122" spans="12:16" ht="12.75">
      <c r="L122" s="5"/>
      <c r="M122" s="5"/>
      <c r="N122" s="5"/>
      <c r="O122" s="5"/>
      <c r="P122" s="5"/>
    </row>
    <row r="123" spans="12:16" ht="12.75">
      <c r="L123" s="5"/>
      <c r="M123" s="5"/>
      <c r="N123" s="5"/>
      <c r="O123" s="5"/>
      <c r="P123" s="5"/>
    </row>
    <row r="124" spans="12:16" ht="12.75">
      <c r="L124" s="5"/>
      <c r="M124" s="5"/>
      <c r="N124" s="5"/>
      <c r="O124" s="5"/>
      <c r="P124" s="5"/>
    </row>
    <row r="125" spans="12:16" ht="12.75">
      <c r="L125" s="5"/>
      <c r="M125" s="5"/>
      <c r="N125" s="5"/>
      <c r="O125" s="5"/>
      <c r="P125" s="5"/>
    </row>
    <row r="126" spans="12:16" ht="12.75">
      <c r="L126" s="5"/>
      <c r="M126" s="5"/>
      <c r="N126" s="5"/>
      <c r="O126" s="5"/>
      <c r="P126" s="5"/>
    </row>
    <row r="127" spans="12:16" ht="12.75">
      <c r="L127" s="5"/>
      <c r="M127" s="5"/>
      <c r="N127" s="5"/>
      <c r="O127" s="5"/>
      <c r="P127" s="5"/>
    </row>
    <row r="128" spans="12:16" ht="12.75">
      <c r="L128" s="5"/>
      <c r="M128" s="5"/>
      <c r="N128" s="5"/>
      <c r="O128" s="5"/>
      <c r="P128" s="5"/>
    </row>
    <row r="129" spans="12:16" ht="12.75">
      <c r="L129" s="5"/>
      <c r="M129" s="5"/>
      <c r="N129" s="5"/>
      <c r="O129" s="5"/>
      <c r="P129" s="5"/>
    </row>
    <row r="130" spans="12:16" ht="12.75">
      <c r="L130" s="5"/>
      <c r="M130" s="5"/>
      <c r="N130" s="5"/>
      <c r="O130" s="5"/>
      <c r="P130" s="5"/>
    </row>
    <row r="131" spans="12:16" ht="12.75">
      <c r="L131" s="5"/>
      <c r="M131" s="5"/>
      <c r="N131" s="5"/>
      <c r="O131" s="5"/>
      <c r="P131" s="5"/>
    </row>
    <row r="132" spans="12:16" ht="12.75">
      <c r="L132" s="5"/>
      <c r="M132" s="5"/>
      <c r="N132" s="5"/>
      <c r="O132" s="5"/>
      <c r="P132" s="5"/>
    </row>
    <row r="133" spans="12:16" ht="12.75">
      <c r="L133" s="5"/>
      <c r="M133" s="5"/>
      <c r="N133" s="5"/>
      <c r="O133" s="5"/>
      <c r="P133" s="5"/>
    </row>
    <row r="134" spans="12:16" ht="12.75">
      <c r="L134" s="5"/>
      <c r="M134" s="5"/>
      <c r="N134" s="5"/>
      <c r="O134" s="5"/>
      <c r="P134" s="5"/>
    </row>
    <row r="135" spans="12:16" ht="12.75">
      <c r="L135" s="5"/>
      <c r="M135" s="5"/>
      <c r="N135" s="5"/>
      <c r="O135" s="5"/>
      <c r="P135" s="5"/>
    </row>
    <row r="136" spans="12:16" ht="12.75">
      <c r="L136" s="5"/>
      <c r="M136" s="5"/>
      <c r="N136" s="5"/>
      <c r="O136" s="5"/>
      <c r="P136" s="5"/>
    </row>
    <row r="137" spans="12:16" ht="12.75">
      <c r="L137" s="5"/>
      <c r="M137" s="5"/>
      <c r="N137" s="5"/>
      <c r="O137" s="5"/>
      <c r="P137" s="5"/>
    </row>
    <row r="138" spans="12:16" ht="12.75">
      <c r="L138" s="5"/>
      <c r="M138" s="5"/>
      <c r="N138" s="5"/>
      <c r="O138" s="5"/>
      <c r="P138" s="5"/>
    </row>
    <row r="139" spans="12:16" ht="12.75">
      <c r="L139" s="5"/>
      <c r="M139" s="5"/>
      <c r="N139" s="5"/>
      <c r="O139" s="5"/>
      <c r="P139" s="5"/>
    </row>
    <row r="140" spans="12:16" ht="12.75">
      <c r="L140" s="5"/>
      <c r="M140" s="5"/>
      <c r="N140" s="5"/>
      <c r="O140" s="5"/>
      <c r="P140" s="5"/>
    </row>
    <row r="141" spans="12:16" ht="12.75">
      <c r="L141" s="5"/>
      <c r="M141" s="5"/>
      <c r="N141" s="5"/>
      <c r="O141" s="5"/>
      <c r="P141" s="5"/>
    </row>
    <row r="142" spans="12:16" ht="12.75">
      <c r="L142" s="5"/>
      <c r="M142" s="5"/>
      <c r="N142" s="5"/>
      <c r="O142" s="5"/>
      <c r="P142" s="5"/>
    </row>
    <row r="143" spans="12:16" ht="12.75">
      <c r="L143" s="5"/>
      <c r="M143" s="5"/>
      <c r="N143" s="5"/>
      <c r="O143" s="5"/>
      <c r="P143" s="5"/>
    </row>
    <row r="144" spans="12:16" ht="12.75">
      <c r="L144" s="5"/>
      <c r="M144" s="5"/>
      <c r="N144" s="5"/>
      <c r="O144" s="5"/>
      <c r="P144" s="5"/>
    </row>
    <row r="145" spans="12:16" ht="12.75">
      <c r="L145" s="5"/>
      <c r="M145" s="5"/>
      <c r="N145" s="5"/>
      <c r="O145" s="5"/>
      <c r="P145" s="5"/>
    </row>
    <row r="146" spans="12:16" ht="12.75">
      <c r="L146" s="5"/>
      <c r="M146" s="5"/>
      <c r="N146" s="5"/>
      <c r="O146" s="5"/>
      <c r="P146" s="5"/>
    </row>
    <row r="147" spans="12:16" ht="12.75">
      <c r="L147" s="5"/>
      <c r="M147" s="5"/>
      <c r="N147" s="5"/>
      <c r="O147" s="5"/>
      <c r="P147" s="5"/>
    </row>
    <row r="148" spans="12:16" ht="12.75">
      <c r="L148" s="5"/>
      <c r="M148" s="5"/>
      <c r="N148" s="5"/>
      <c r="O148" s="5"/>
      <c r="P148" s="5"/>
    </row>
    <row r="149" spans="12:16" ht="12.75">
      <c r="L149" s="5"/>
      <c r="M149" s="5"/>
      <c r="N149" s="5"/>
      <c r="O149" s="5"/>
      <c r="P149" s="5"/>
    </row>
    <row r="150" spans="12:16" ht="12.75">
      <c r="L150" s="5"/>
      <c r="M150" s="5"/>
      <c r="N150" s="5"/>
      <c r="O150" s="5"/>
      <c r="P150" s="5"/>
    </row>
    <row r="151" spans="12:16" ht="12.75">
      <c r="L151" s="5"/>
      <c r="M151" s="5"/>
      <c r="N151" s="5"/>
      <c r="O151" s="5"/>
      <c r="P151" s="5"/>
    </row>
    <row r="152" spans="12:16" ht="12.75">
      <c r="L152" s="5"/>
      <c r="M152" s="5"/>
      <c r="N152" s="5"/>
      <c r="O152" s="5"/>
      <c r="P152" s="5"/>
    </row>
    <row r="153" spans="12:16" ht="12.75">
      <c r="L153" s="5"/>
      <c r="M153" s="5"/>
      <c r="N153" s="5"/>
      <c r="O153" s="5"/>
      <c r="P153" s="5"/>
    </row>
    <row r="154" spans="12:16" ht="12.75">
      <c r="L154" s="5"/>
      <c r="M154" s="5"/>
      <c r="N154" s="5"/>
      <c r="O154" s="5"/>
      <c r="P154" s="5"/>
    </row>
    <row r="155" spans="12:16" ht="12.75">
      <c r="L155" s="5"/>
      <c r="M155" s="5"/>
      <c r="N155" s="5"/>
      <c r="O155" s="5"/>
      <c r="P155" s="5"/>
    </row>
    <row r="156" spans="12:16" ht="12.75">
      <c r="L156" s="5"/>
      <c r="M156" s="5"/>
      <c r="N156" s="5"/>
      <c r="O156" s="5"/>
      <c r="P156" s="5"/>
    </row>
    <row r="157" spans="3:4" s="12" customFormat="1" ht="12.75">
      <c r="C157" s="39"/>
      <c r="D157" s="39"/>
    </row>
    <row r="158" spans="3:4" s="12" customFormat="1" ht="12.75">
      <c r="C158" s="39"/>
      <c r="D158" s="39"/>
    </row>
    <row r="159" spans="3:4" s="12" customFormat="1" ht="12.75">
      <c r="C159" s="39"/>
      <c r="D159" s="39"/>
    </row>
    <row r="160" spans="3:4" s="12" customFormat="1" ht="12.75">
      <c r="C160" s="39"/>
      <c r="D160" s="39"/>
    </row>
    <row r="161" spans="3:4" s="12" customFormat="1" ht="12.75">
      <c r="C161" s="39"/>
      <c r="D161" s="39"/>
    </row>
    <row r="162" spans="3:4" s="12" customFormat="1" ht="12.75">
      <c r="C162" s="39"/>
      <c r="D162" s="39"/>
    </row>
    <row r="163" spans="3:4" s="12" customFormat="1" ht="12.75">
      <c r="C163" s="39"/>
      <c r="D163" s="39"/>
    </row>
    <row r="164" spans="3:4" s="12" customFormat="1" ht="12.75">
      <c r="C164" s="39"/>
      <c r="D164" s="39"/>
    </row>
    <row r="165" spans="3:4" s="12" customFormat="1" ht="12.75">
      <c r="C165" s="39"/>
      <c r="D165" s="39"/>
    </row>
    <row r="166" spans="3:4" s="12" customFormat="1" ht="12.75">
      <c r="C166" s="39"/>
      <c r="D166" s="39"/>
    </row>
    <row r="167" spans="3:4" s="12" customFormat="1" ht="12.75">
      <c r="C167" s="39"/>
      <c r="D167" s="39"/>
    </row>
    <row r="168" spans="3:4" s="12" customFormat="1" ht="12.75">
      <c r="C168" s="39"/>
      <c r="D168" s="39"/>
    </row>
    <row r="169" spans="3:4" s="12" customFormat="1" ht="12.75">
      <c r="C169" s="39"/>
      <c r="D169" s="39"/>
    </row>
    <row r="170" spans="3:4" s="12" customFormat="1" ht="12.75">
      <c r="C170" s="39"/>
      <c r="D170" s="39"/>
    </row>
    <row r="171" spans="3:4" s="12" customFormat="1" ht="12.75" customHeight="1">
      <c r="C171" s="39"/>
      <c r="D171" s="39"/>
    </row>
    <row r="172" spans="3:4" s="12" customFormat="1" ht="12.75">
      <c r="C172" s="39"/>
      <c r="D172" s="39"/>
    </row>
    <row r="173" spans="3:4" s="12" customFormat="1" ht="12.75">
      <c r="C173" s="39"/>
      <c r="D173" s="39"/>
    </row>
    <row r="174" spans="3:4" s="12" customFormat="1" ht="12.75">
      <c r="C174" s="39"/>
      <c r="D174" s="39"/>
    </row>
    <row r="175" spans="3:4" s="12" customFormat="1" ht="12.75">
      <c r="C175" s="39"/>
      <c r="D175" s="39"/>
    </row>
    <row r="176" spans="3:4" s="12" customFormat="1" ht="12.75">
      <c r="C176" s="39"/>
      <c r="D176" s="39"/>
    </row>
    <row r="177" spans="3:4" s="12" customFormat="1" ht="12.75">
      <c r="C177" s="39"/>
      <c r="D177" s="39"/>
    </row>
    <row r="178" spans="3:4" s="12" customFormat="1" ht="12.75">
      <c r="C178" s="39"/>
      <c r="D178" s="39"/>
    </row>
    <row r="179" spans="3:4" s="12" customFormat="1" ht="12.75">
      <c r="C179" s="39"/>
      <c r="D179" s="39"/>
    </row>
    <row r="180" spans="3:4" s="12" customFormat="1" ht="12.75">
      <c r="C180" s="39"/>
      <c r="D180" s="39"/>
    </row>
    <row r="181" spans="3:4" s="12" customFormat="1" ht="12.75">
      <c r="C181" s="39"/>
      <c r="D181" s="39"/>
    </row>
    <row r="182" spans="3:4" s="12" customFormat="1" ht="12.75">
      <c r="C182" s="39"/>
      <c r="D182" s="39"/>
    </row>
    <row r="183" spans="3:4" s="12" customFormat="1" ht="12.75">
      <c r="C183" s="39"/>
      <c r="D183" s="39"/>
    </row>
    <row r="184" spans="3:4" s="12" customFormat="1" ht="12.75">
      <c r="C184" s="39"/>
      <c r="D184" s="39"/>
    </row>
    <row r="185" spans="3:4" s="12" customFormat="1" ht="12.75">
      <c r="C185" s="39"/>
      <c r="D185" s="39"/>
    </row>
    <row r="186" spans="3:4" s="12" customFormat="1" ht="12.75">
      <c r="C186" s="39"/>
      <c r="D186" s="39"/>
    </row>
    <row r="187" spans="3:4" s="12" customFormat="1" ht="12.75">
      <c r="C187" s="39"/>
      <c r="D187" s="39"/>
    </row>
    <row r="188" spans="3:4" s="12" customFormat="1" ht="12.75">
      <c r="C188" s="39"/>
      <c r="D188" s="39"/>
    </row>
    <row r="189" spans="3:4" s="12" customFormat="1" ht="12.75">
      <c r="C189" s="39"/>
      <c r="D189" s="39"/>
    </row>
    <row r="190" spans="3:4" s="12" customFormat="1" ht="12.75">
      <c r="C190" s="39"/>
      <c r="D190" s="39"/>
    </row>
    <row r="191" spans="3:4" s="12" customFormat="1" ht="12.75">
      <c r="C191" s="39"/>
      <c r="D191" s="39"/>
    </row>
    <row r="192" spans="3:4" s="12" customFormat="1" ht="12.75">
      <c r="C192" s="39"/>
      <c r="D192" s="39"/>
    </row>
    <row r="193" spans="3:4" s="12" customFormat="1" ht="12.75">
      <c r="C193" s="39"/>
      <c r="D193" s="39"/>
    </row>
    <row r="194" spans="3:4" s="12" customFormat="1" ht="12.75">
      <c r="C194" s="39"/>
      <c r="D194" s="39"/>
    </row>
    <row r="195" spans="3:4" s="12" customFormat="1" ht="12.75">
      <c r="C195" s="39"/>
      <c r="D195" s="39"/>
    </row>
    <row r="196" spans="3:4" s="12" customFormat="1" ht="12.75">
      <c r="C196" s="39"/>
      <c r="D196" s="39"/>
    </row>
    <row r="197" spans="3:4" s="12" customFormat="1" ht="12.75">
      <c r="C197" s="39"/>
      <c r="D197" s="39"/>
    </row>
    <row r="198" spans="3:4" s="12" customFormat="1" ht="12.75">
      <c r="C198" s="39"/>
      <c r="D198" s="39"/>
    </row>
    <row r="199" spans="3:4" s="12" customFormat="1" ht="12.75">
      <c r="C199" s="39"/>
      <c r="D199" s="39"/>
    </row>
    <row r="200" spans="3:4" s="12" customFormat="1" ht="12.75">
      <c r="C200" s="39"/>
      <c r="D200" s="39"/>
    </row>
    <row r="201" spans="3:4" s="12" customFormat="1" ht="12.75">
      <c r="C201" s="39"/>
      <c r="D201" s="39"/>
    </row>
    <row r="202" spans="3:4" s="12" customFormat="1" ht="12.75">
      <c r="C202" s="39"/>
      <c r="D202" s="39"/>
    </row>
    <row r="203" spans="3:4" s="12" customFormat="1" ht="12.75">
      <c r="C203" s="39"/>
      <c r="D203" s="39"/>
    </row>
    <row r="204" spans="3:4" s="12" customFormat="1" ht="12.75">
      <c r="C204" s="39"/>
      <c r="D204" s="39"/>
    </row>
    <row r="205" spans="3:4" s="12" customFormat="1" ht="12.75">
      <c r="C205" s="39"/>
      <c r="D205" s="39"/>
    </row>
    <row r="206" spans="3:4" s="14" customFormat="1" ht="12.75">
      <c r="C206" s="40"/>
      <c r="D206" s="40"/>
    </row>
    <row r="207" spans="3:4" s="12" customFormat="1" ht="12.75">
      <c r="C207" s="39"/>
      <c r="D207" s="39"/>
    </row>
    <row r="208" spans="3:4" s="12" customFormat="1" ht="12.75">
      <c r="C208" s="39"/>
      <c r="D208" s="39"/>
    </row>
    <row r="209" spans="3:4" s="12" customFormat="1" ht="12.75">
      <c r="C209" s="39"/>
      <c r="D209" s="39"/>
    </row>
    <row r="210" spans="3:4" s="12" customFormat="1" ht="12.75">
      <c r="C210" s="39"/>
      <c r="D210" s="39"/>
    </row>
    <row r="211" spans="3:4" s="12" customFormat="1" ht="12.75">
      <c r="C211" s="39"/>
      <c r="D211" s="39"/>
    </row>
    <row r="212" spans="3:4" s="12" customFormat="1" ht="12.75">
      <c r="C212" s="39"/>
      <c r="D212" s="39"/>
    </row>
    <row r="213" spans="3:4" s="12" customFormat="1" ht="12.75">
      <c r="C213" s="39"/>
      <c r="D213" s="39"/>
    </row>
    <row r="214" spans="3:4" s="12" customFormat="1" ht="12.75">
      <c r="C214" s="39"/>
      <c r="D214" s="39"/>
    </row>
    <row r="215" spans="3:4" s="12" customFormat="1" ht="12.75">
      <c r="C215" s="39"/>
      <c r="D215" s="39"/>
    </row>
    <row r="216" spans="3:4" s="12" customFormat="1" ht="12.75">
      <c r="C216" s="39"/>
      <c r="D216" s="39"/>
    </row>
    <row r="217" spans="3:4" s="12" customFormat="1" ht="12.75">
      <c r="C217" s="39"/>
      <c r="D217" s="39"/>
    </row>
    <row r="218" spans="3:4" s="12" customFormat="1" ht="12.75">
      <c r="C218" s="39"/>
      <c r="D218" s="39"/>
    </row>
    <row r="219" spans="12:16" ht="12.75">
      <c r="L219" s="5"/>
      <c r="M219" s="5"/>
      <c r="N219" s="5"/>
      <c r="O219" s="5"/>
      <c r="P219" s="5"/>
    </row>
    <row r="220" spans="12:16" ht="12.75">
      <c r="L220" s="5"/>
      <c r="M220" s="5"/>
      <c r="N220" s="5"/>
      <c r="O220" s="5"/>
      <c r="P220" s="5"/>
    </row>
    <row r="221" spans="12:16" ht="12.75">
      <c r="L221" s="5"/>
      <c r="M221" s="5"/>
      <c r="N221" s="5"/>
      <c r="O221" s="5"/>
      <c r="P221" s="5"/>
    </row>
    <row r="222" spans="12:16" ht="12.75">
      <c r="L222" s="5"/>
      <c r="M222" s="5"/>
      <c r="N222" s="5"/>
      <c r="O222" s="5"/>
      <c r="P222" s="5"/>
    </row>
    <row r="223" spans="12:16" ht="12.75">
      <c r="L223" s="5"/>
      <c r="M223" s="5"/>
      <c r="N223" s="5"/>
      <c r="O223" s="5"/>
      <c r="P223" s="5"/>
    </row>
    <row r="224" spans="12:16" ht="12.75">
      <c r="L224" s="5"/>
      <c r="M224" s="5"/>
      <c r="N224" s="5"/>
      <c r="O224" s="5"/>
      <c r="P224" s="5"/>
    </row>
    <row r="225" spans="12:16" ht="12.75">
      <c r="L225" s="5"/>
      <c r="M225" s="5"/>
      <c r="N225" s="5"/>
      <c r="O225" s="5"/>
      <c r="P225" s="5"/>
    </row>
    <row r="226" spans="12:16" ht="12.75">
      <c r="L226" s="5"/>
      <c r="M226" s="5"/>
      <c r="N226" s="5"/>
      <c r="O226" s="5"/>
      <c r="P226" s="5"/>
    </row>
    <row r="227" spans="12:16" ht="12.75">
      <c r="L227" s="5"/>
      <c r="M227" s="5"/>
      <c r="N227" s="5"/>
      <c r="O227" s="5"/>
      <c r="P227" s="5"/>
    </row>
    <row r="228" spans="12:16" ht="12.75">
      <c r="L228" s="5"/>
      <c r="M228" s="5"/>
      <c r="N228" s="5"/>
      <c r="O228" s="5"/>
      <c r="P228" s="5"/>
    </row>
    <row r="229" spans="12:16" ht="12.75">
      <c r="L229" s="5"/>
      <c r="M229" s="5"/>
      <c r="N229" s="5"/>
      <c r="O229" s="5"/>
      <c r="P229" s="5"/>
    </row>
    <row r="230" spans="12:16" ht="12.75">
      <c r="L230" s="5"/>
      <c r="M230" s="5"/>
      <c r="N230" s="5"/>
      <c r="O230" s="5"/>
      <c r="P230" s="5"/>
    </row>
    <row r="231" spans="12:16" ht="12.75">
      <c r="L231" s="5"/>
      <c r="M231" s="5"/>
      <c r="N231" s="5"/>
      <c r="O231" s="5"/>
      <c r="P231" s="5"/>
    </row>
    <row r="232" spans="12:16" ht="12.75">
      <c r="L232" s="5"/>
      <c r="M232" s="5"/>
      <c r="N232" s="5"/>
      <c r="O232" s="5"/>
      <c r="P232" s="5"/>
    </row>
    <row r="233" spans="12:16" ht="12.75">
      <c r="L233" s="5"/>
      <c r="M233" s="5"/>
      <c r="N233" s="5"/>
      <c r="O233" s="5"/>
      <c r="P233" s="5"/>
    </row>
    <row r="234" spans="12:16" ht="12.75">
      <c r="L234" s="5"/>
      <c r="M234" s="5"/>
      <c r="N234" s="5"/>
      <c r="O234" s="5"/>
      <c r="P234" s="5"/>
    </row>
    <row r="235" spans="12:16" ht="12.75">
      <c r="L235" s="5"/>
      <c r="M235" s="5"/>
      <c r="N235" s="5"/>
      <c r="O235" s="5"/>
      <c r="P235" s="5"/>
    </row>
    <row r="236" spans="12:16" ht="12.75">
      <c r="L236" s="5"/>
      <c r="M236" s="5"/>
      <c r="N236" s="5"/>
      <c r="O236" s="5"/>
      <c r="P236" s="5"/>
    </row>
    <row r="237" spans="12:16" ht="12.75">
      <c r="L237" s="5"/>
      <c r="M237" s="5"/>
      <c r="N237" s="5"/>
      <c r="O237" s="5"/>
      <c r="P237" s="5"/>
    </row>
    <row r="238" spans="12:16" ht="12.75">
      <c r="L238" s="5"/>
      <c r="M238" s="5"/>
      <c r="N238" s="5"/>
      <c r="O238" s="5"/>
      <c r="P238" s="5"/>
    </row>
    <row r="239" spans="12:16" ht="12.75">
      <c r="L239" s="5"/>
      <c r="M239" s="5"/>
      <c r="N239" s="5"/>
      <c r="O239" s="5"/>
      <c r="P239" s="5"/>
    </row>
    <row r="240" spans="12:16" ht="12.75">
      <c r="L240" s="5"/>
      <c r="M240" s="5"/>
      <c r="N240" s="5"/>
      <c r="O240" s="5"/>
      <c r="P240" s="5"/>
    </row>
    <row r="241" spans="12:16" ht="12.75">
      <c r="L241" s="5"/>
      <c r="M241" s="5"/>
      <c r="N241" s="5"/>
      <c r="O241" s="5"/>
      <c r="P241" s="5"/>
    </row>
    <row r="242" spans="12:16" ht="12.75">
      <c r="L242" s="5"/>
      <c r="M242" s="5"/>
      <c r="N242" s="5"/>
      <c r="O242" s="5"/>
      <c r="P242" s="5"/>
    </row>
    <row r="243" spans="12:16" ht="12.75">
      <c r="L243" s="5"/>
      <c r="M243" s="5"/>
      <c r="N243" s="5"/>
      <c r="O243" s="5"/>
      <c r="P243" s="5"/>
    </row>
    <row r="244" spans="12:16" ht="12.75">
      <c r="L244" s="5"/>
      <c r="M244" s="5"/>
      <c r="N244" s="5"/>
      <c r="O244" s="5"/>
      <c r="P244" s="5"/>
    </row>
    <row r="245" spans="12:16" ht="12.75">
      <c r="L245" s="5"/>
      <c r="M245" s="5"/>
      <c r="N245" s="5"/>
      <c r="O245" s="5"/>
      <c r="P245" s="5"/>
    </row>
    <row r="246" spans="12:16" ht="12.75">
      <c r="L246" s="5"/>
      <c r="M246" s="5"/>
      <c r="N246" s="5"/>
      <c r="O246" s="5"/>
      <c r="P246" s="5"/>
    </row>
    <row r="247" spans="12:16" ht="12.75">
      <c r="L247" s="5"/>
      <c r="M247" s="5"/>
      <c r="N247" s="5"/>
      <c r="O247" s="5"/>
      <c r="P247" s="5"/>
    </row>
    <row r="248" spans="12:16" ht="12.75">
      <c r="L248" s="5"/>
      <c r="M248" s="5"/>
      <c r="N248" s="5"/>
      <c r="O248" s="5"/>
      <c r="P248" s="5"/>
    </row>
    <row r="249" spans="12:16" ht="12.75">
      <c r="L249" s="5"/>
      <c r="M249" s="5"/>
      <c r="N249" s="5"/>
      <c r="O249" s="5"/>
      <c r="P249" s="5"/>
    </row>
    <row r="250" spans="12:16" ht="12.75">
      <c r="L250" s="5"/>
      <c r="M250" s="5"/>
      <c r="N250" s="5"/>
      <c r="O250" s="5"/>
      <c r="P250" s="5"/>
    </row>
    <row r="251" spans="12:16" ht="12.75">
      <c r="L251" s="5"/>
      <c r="M251" s="5"/>
      <c r="N251" s="5"/>
      <c r="O251" s="5"/>
      <c r="P251" s="5"/>
    </row>
    <row r="252" spans="12:16" ht="12.75">
      <c r="L252" s="5"/>
      <c r="M252" s="5"/>
      <c r="N252" s="5"/>
      <c r="O252" s="5"/>
      <c r="P252" s="5"/>
    </row>
    <row r="253" spans="12:16" ht="12.75">
      <c r="L253" s="5"/>
      <c r="M253" s="5"/>
      <c r="N253" s="5"/>
      <c r="O253" s="5"/>
      <c r="P253" s="5"/>
    </row>
    <row r="254" spans="12:16" ht="12.75">
      <c r="L254" s="5"/>
      <c r="M254" s="5"/>
      <c r="N254" s="5"/>
      <c r="O254" s="5"/>
      <c r="P254" s="5"/>
    </row>
    <row r="255" spans="12:16" ht="12.75">
      <c r="L255" s="5"/>
      <c r="M255" s="5"/>
      <c r="N255" s="5"/>
      <c r="O255" s="5"/>
      <c r="P255" s="5"/>
    </row>
    <row r="256" spans="12:16" ht="12.75">
      <c r="L256" s="5"/>
      <c r="M256" s="5"/>
      <c r="N256" s="5"/>
      <c r="O256" s="5"/>
      <c r="P256" s="5"/>
    </row>
    <row r="257" spans="12:16" ht="12.75">
      <c r="L257" s="5"/>
      <c r="M257" s="5"/>
      <c r="N257" s="5"/>
      <c r="O257" s="5"/>
      <c r="P257" s="5"/>
    </row>
    <row r="258" spans="12:16" ht="12.75">
      <c r="L258" s="5"/>
      <c r="M258" s="5"/>
      <c r="N258" s="5"/>
      <c r="O258" s="5"/>
      <c r="P258" s="5"/>
    </row>
    <row r="259" spans="12:16" ht="12.75">
      <c r="L259" s="5"/>
      <c r="M259" s="5"/>
      <c r="N259" s="5"/>
      <c r="O259" s="5"/>
      <c r="P259" s="5"/>
    </row>
    <row r="260" spans="12:16" ht="12.75">
      <c r="L260" s="5"/>
      <c r="M260" s="5"/>
      <c r="N260" s="5"/>
      <c r="O260" s="5"/>
      <c r="P260" s="5"/>
    </row>
    <row r="261" spans="12:16" ht="12.75">
      <c r="L261" s="5"/>
      <c r="M261" s="5"/>
      <c r="N261" s="5"/>
      <c r="O261" s="5"/>
      <c r="P261" s="5"/>
    </row>
  </sheetData>
  <sheetProtection/>
  <mergeCells count="10">
    <mergeCell ref="Q2:R2"/>
    <mergeCell ref="Q4:R4"/>
    <mergeCell ref="A2:A3"/>
    <mergeCell ref="B2:B3"/>
    <mergeCell ref="C2:D2"/>
    <mergeCell ref="L2:O2"/>
    <mergeCell ref="L3:O3"/>
    <mergeCell ref="L4:O4"/>
    <mergeCell ref="E4:K4"/>
    <mergeCell ref="E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eve8046</dc:creator>
  <cp:keywords/>
  <dc:description/>
  <cp:lastModifiedBy>cve0234</cp:lastModifiedBy>
  <cp:lastPrinted>2018-06-05T10:28:01Z</cp:lastPrinted>
  <dcterms:created xsi:type="dcterms:W3CDTF">2014-02-26T13:17:37Z</dcterms:created>
  <dcterms:modified xsi:type="dcterms:W3CDTF">2021-02-10T14:27:08Z</dcterms:modified>
  <cp:category/>
  <cp:version/>
  <cp:contentType/>
  <cp:contentStatus/>
</cp:coreProperties>
</file>