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3\"/>
    </mc:Choice>
  </mc:AlternateContent>
  <bookViews>
    <workbookView xWindow="120" yWindow="120" windowWidth="21840" windowHeight="12015"/>
  </bookViews>
  <sheets>
    <sheet name="DATI" sheetId="1" r:id="rId1"/>
  </sheets>
  <definedNames>
    <definedName name="_xlnm._FilterDatabase" localSheetId="0" hidden="1">DATI!$A$4:$U$48</definedName>
  </definedNames>
  <calcPr calcId="162913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" i="1"/>
  <c r="M4" i="1"/>
  <c r="D54" i="1" l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" i="1" l="1"/>
</calcChain>
</file>

<file path=xl/sharedStrings.xml><?xml version="1.0" encoding="utf-8"?>
<sst xmlns="http://schemas.openxmlformats.org/spreadsheetml/2006/main" count="146" uniqueCount="85">
  <si>
    <t>CODICE COMUNE</t>
  </si>
  <si>
    <t>DENOMINAZIONE</t>
  </si>
  <si>
    <t>di cui stranieri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</si>
  <si>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</si>
  <si>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</si>
  <si>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</si>
  <si>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</si>
  <si>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</si>
  <si>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</si>
  <si>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PROVINCIA DI ROVIGO</t>
  </si>
  <si>
    <t>ADRIA</t>
  </si>
  <si>
    <t>ARIANO NEL POLESINE</t>
  </si>
  <si>
    <t>ARQUA'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</si>
  <si>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</si>
  <si>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</si>
  <si>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</si>
  <si>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</si>
  <si>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</si>
  <si>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</si>
  <si>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</si>
  <si>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</si>
  <si>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</si>
  <si>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</si>
  <si>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</si>
  <si>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</si>
  <si>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</si>
  <si>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</si>
  <si>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</si>
  <si>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</si>
  <si>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</si>
  <si>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</si>
  <si>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</si>
  <si>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</si>
  <si>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</si>
  <si>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</si>
  <si>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</si>
  <si>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</si>
  <si>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</si>
  <si>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</si>
  <si>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</si>
  <si>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</si>
  <si>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</si>
  <si>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</si>
  <si>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</si>
  <si>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</si>
  <si>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</si>
  <si>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</si>
  <si>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</si>
  <si>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</si>
  <si>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</si>
  <si>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</si>
  <si>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</si>
  <si>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</si>
  <si>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</si>
  <si>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</si>
  <si>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</si>
  <si>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</si>
  <si>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</si>
  <si>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</si>
  <si>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</si>
  <si>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</si>
  <si>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</si>
  <si>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</si>
  <si>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</si>
  <si>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</si>
  <si>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</si>
  <si>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SEDI IMPRESE GIOVANILI (Attive)</t>
  </si>
  <si>
    <t>IMPRESE FEMMINILI (Attive)</t>
  </si>
  <si>
    <t>IMPRESE STRANIERE (Attive)</t>
  </si>
  <si>
    <t>ADDETTI ALLE LOCALIZZAZIONI DI IMPRESE *</t>
  </si>
  <si>
    <t>POPOLAZIONE AL 1/01/2023</t>
  </si>
  <si>
    <t>TURISMO - ultimi dati disponibili a livello comunale</t>
  </si>
  <si>
    <t>TERRITORIO (dati al 2020, ultimi disponibili)</t>
  </si>
  <si>
    <t>TESSUTO IMPRENDITORIALE E INDICATORI ECONOMICI (dati al 31/12/2023)</t>
  </si>
  <si>
    <t>Localizzazioni Registrate</t>
  </si>
  <si>
    <t>Localizzazioni Attive</t>
  </si>
  <si>
    <t>Sedi d'impresa Registrate</t>
  </si>
  <si>
    <t>Sedi d'impresa Attive</t>
  </si>
  <si>
    <t>ARRIVI  2023</t>
  </si>
  <si>
    <t>PRESENZE 2023</t>
  </si>
  <si>
    <t>LOCALIZZAZIONI ATTIVE PER KMQ</t>
  </si>
  <si>
    <t>LOCALIZZAZIONI ATTIVE OGNI 1000 ABITANTI</t>
  </si>
  <si>
    <t>N. FILIALI BANCARIE
(dati al 31/12/2023)</t>
  </si>
  <si>
    <t>BANCA D'ITALIA
https://infostat.bancaditalia.it/GIAVAInquiry-public/ng/area-download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</si>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</sst>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%"/>
  </numFmts>
  <fonts count="12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3" fillId="5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/>
    </xf>
    <xf numFmtId="43" fontId="3" fillId="6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3" fillId="6" borderId="5" xfId="1" applyNumberFormat="1" applyFont="1" applyFill="1" applyBorder="1" applyAlignment="1">
      <alignment horizontal="left" vertical="center" wrapText="1" indent="3"/>
    </xf>
    <xf numFmtId="0" fontId="10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vertical="center"/>
    </xf>
    <xf numFmtId="43" fontId="10" fillId="6" borderId="0" xfId="1" applyNumberFormat="1" applyFont="1" applyFill="1" applyBorder="1" applyAlignment="1">
      <alignment horizontal="right" vertical="center" wrapText="1" indent="1"/>
    </xf>
    <xf numFmtId="43" fontId="2" fillId="6" borderId="0" xfId="1" applyNumberFormat="1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right" vertical="center" wrapText="1" indent="1"/>
    </xf>
    <xf numFmtId="0" fontId="9" fillId="4" borderId="1" xfId="0" applyFont="1" applyFill="1" applyBorder="1" applyAlignment="1">
      <alignment horizontal="center" wrapText="1"/>
    </xf>
    <xf numFmtId="43" fontId="3" fillId="6" borderId="6" xfId="1" applyNumberFormat="1" applyFont="1" applyFill="1" applyBorder="1" applyAlignment="1">
      <alignment horizontal="right" vertical="center" indent="1"/>
    </xf>
    <xf numFmtId="43" fontId="3" fillId="6" borderId="6" xfId="1" applyNumberFormat="1" applyFont="1" applyFill="1" applyBorder="1" applyAlignment="1">
      <alignment horizontal="right" vertical="center" wrapText="1" indent="1"/>
    </xf>
    <xf numFmtId="3" fontId="9" fillId="3" borderId="6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Border="1"/>
    <xf numFmtId="3" fontId="10" fillId="2" borderId="3" xfId="0" applyNumberFormat="1" applyFont="1" applyFill="1" applyBorder="1" applyAlignment="1">
      <alignment horizontal="right" vertical="center" wrapText="1" indent="1"/>
    </xf>
    <xf numFmtId="3" fontId="10" fillId="2" borderId="0" xfId="0" applyNumberFormat="1" applyFont="1" applyFill="1" applyBorder="1" applyAlignment="1">
      <alignment horizontal="right" vertical="center" wrapText="1" indent="1"/>
    </xf>
    <xf numFmtId="3" fontId="9" fillId="2" borderId="1" xfId="0" applyNumberFormat="1" applyFont="1" applyFill="1" applyBorder="1" applyAlignment="1">
      <alignment horizontal="right" vertical="center" wrapText="1" indent="1"/>
    </xf>
    <xf numFmtId="3" fontId="9" fillId="2" borderId="6" xfId="0" applyNumberFormat="1" applyFont="1" applyFill="1" applyBorder="1" applyAlignment="1">
      <alignment horizontal="right" vertical="center" wrapText="1" indent="1"/>
    </xf>
    <xf numFmtId="3" fontId="10" fillId="5" borderId="3" xfId="0" applyNumberFormat="1" applyFont="1" applyFill="1" applyBorder="1" applyAlignment="1">
      <alignment horizontal="right" vertical="center" indent="1"/>
    </xf>
    <xf numFmtId="3" fontId="10" fillId="5" borderId="0" xfId="0" applyNumberFormat="1" applyFont="1" applyFill="1" applyBorder="1" applyAlignment="1">
      <alignment horizontal="right" vertical="center" indent="1"/>
    </xf>
    <xf numFmtId="3" fontId="3" fillId="5" borderId="1" xfId="0" applyNumberFormat="1" applyFont="1" applyFill="1" applyBorder="1" applyAlignment="1">
      <alignment horizontal="right" vertical="center" indent="1"/>
    </xf>
    <xf numFmtId="3" fontId="3" fillId="5" borderId="6" xfId="0" applyNumberFormat="1" applyFont="1" applyFill="1" applyBorder="1" applyAlignment="1">
      <alignment horizontal="right" vertical="center" indent="1"/>
    </xf>
    <xf numFmtId="3" fontId="11" fillId="5" borderId="4" xfId="0" applyNumberFormat="1" applyFont="1" applyFill="1" applyBorder="1" applyAlignment="1">
      <alignment horizontal="right" vertical="center" indent="1"/>
    </xf>
    <xf numFmtId="3" fontId="2" fillId="8" borderId="3" xfId="0" applyNumberFormat="1" applyFont="1" applyFill="1" applyBorder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3" fontId="4" fillId="5" borderId="2" xfId="0" applyNumberFormat="1" applyFont="1" applyFill="1" applyBorder="1" applyAlignment="1">
      <alignment horizontal="right" vertical="center" indent="1"/>
    </xf>
    <xf numFmtId="43" fontId="2" fillId="0" borderId="0" xfId="1" applyNumberFormat="1" applyFont="1" applyBorder="1" applyAlignment="1">
      <alignment horizontal="left" indent="3"/>
    </xf>
    <xf numFmtId="0" fontId="3" fillId="11" borderId="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2" fontId="2" fillId="11" borderId="0" xfId="0" applyNumberFormat="1" applyFont="1" applyFill="1" applyBorder="1" applyAlignment="1">
      <alignment horizontal="right" vertical="center" wrapText="1" indent="1"/>
    </xf>
    <xf numFmtId="2" fontId="2" fillId="11" borderId="4" xfId="0" applyNumberFormat="1" applyFont="1" applyFill="1" applyBorder="1" applyAlignment="1">
      <alignment horizontal="right" vertical="center" wrapText="1" indent="1"/>
    </xf>
    <xf numFmtId="2" fontId="3" fillId="11" borderId="6" xfId="0" applyNumberFormat="1" applyFont="1" applyFill="1" applyBorder="1" applyAlignment="1">
      <alignment horizontal="right" vertical="center" wrapText="1" indent="1"/>
    </xf>
    <xf numFmtId="165" fontId="2" fillId="0" borderId="0" xfId="0" applyNumberFormat="1" applyFont="1" applyBorder="1"/>
    <xf numFmtId="43" fontId="0" fillId="0" borderId="0" xfId="1" applyNumberFormat="1" applyFont="1" applyBorder="1" applyAlignment="1">
      <alignment horizontal="left" indent="3"/>
    </xf>
    <xf numFmtId="0" fontId="0" fillId="0" borderId="0" xfId="0" applyBorder="1"/>
    <xf numFmtId="43" fontId="0" fillId="13" borderId="0" xfId="1" applyNumberFormat="1" applyFont="1" applyFill="1" applyBorder="1" applyAlignment="1">
      <alignment horizontal="left" indent="3"/>
    </xf>
    <xf numFmtId="0" fontId="0" fillId="13" borderId="0" xfId="0" applyFill="1" applyBorder="1"/>
    <xf numFmtId="2" fontId="3" fillId="11" borderId="2" xfId="0" applyNumberFormat="1" applyFont="1" applyFill="1" applyBorder="1" applyAlignment="1">
      <alignment horizontal="righ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2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2" xfId="0" applyFill="1" applyBorder="1"/>
    <xf numFmtId="43" fontId="3" fillId="10" borderId="1" xfId="1" applyNumberFormat="1" applyFont="1" applyFill="1" applyBorder="1" applyAlignment="1">
      <alignment horizontal="center" wrapText="1"/>
    </xf>
    <xf numFmtId="43" fontId="3" fillId="10" borderId="2" xfId="1" applyNumberFormat="1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"/>
  <sheetViews>
    <sheetView tabSelected="1" topLeftCell="A7" zoomScale="90" zoomScaleNormal="90" workbookViewId="0">
      <pane xSplit="2" topLeftCell="N1" activePane="topRight" state="frozen"/>
      <selection activeCell="FY11" sqref="FY11:GD11"/>
      <selection pane="topRight" activeCell="Z33" sqref="Z33"/>
    </sheetView>
  </sheetViews>
  <sheetFormatPr defaultColWidth="9.140625" defaultRowHeight="12.75" x14ac:dyDescent="0.2"/>
  <cols>
    <col min="1" max="1" width="13.5703125" style="4" customWidth="1"/>
    <col min="2" max="2" width="35.85546875" style="4" bestFit="1" customWidth="1"/>
    <col min="3" max="3" width="18.42578125" style="6" bestFit="1" customWidth="1"/>
    <col min="4" max="4" width="18" style="4" customWidth="1"/>
    <col min="5" max="8" width="14.28515625" style="42" customWidth="1"/>
    <col min="9" max="14" width="13.5703125" style="4" customWidth="1"/>
    <col min="15" max="17" width="14.140625" style="4" customWidth="1"/>
    <col min="18" max="18" width="16.85546875" style="7" customWidth="1"/>
    <col min="19" max="19" width="19.42578125" style="4" customWidth="1"/>
    <col min="20" max="20" width="15.5703125" style="4" customWidth="1"/>
    <col min="21" max="21" width="16.140625" style="4" customWidth="1"/>
    <col min="22" max="16384" width="9.140625" style="4"/>
  </cols>
  <sheetData>
    <row r="1" spans="1:21" ht="30" customHeight="1" x14ac:dyDescent="0.2">
      <c r="A1" s="63" t="s">
        <v>0</v>
      </c>
      <c r="B1" s="63" t="s">
        <v>1</v>
      </c>
      <c r="C1" s="68" t="s">
        <v>72</v>
      </c>
      <c r="D1" s="69"/>
      <c r="E1" s="70" t="s">
        <v>73</v>
      </c>
      <c r="F1" s="71"/>
      <c r="G1" s="71"/>
      <c r="H1" s="71"/>
      <c r="I1" s="71"/>
      <c r="J1" s="71"/>
      <c r="K1" s="71"/>
      <c r="L1" s="71"/>
      <c r="M1" s="71"/>
      <c r="N1" s="72"/>
      <c r="O1" s="65" t="s">
        <v>70</v>
      </c>
      <c r="P1" s="66"/>
      <c r="Q1" s="66"/>
      <c r="R1" s="67"/>
      <c r="S1" s="13"/>
      <c r="T1" s="57" t="s">
        <v>71</v>
      </c>
      <c r="U1" s="57"/>
    </row>
    <row r="2" spans="1:21" s="5" customFormat="1" ht="81.75" customHeight="1" x14ac:dyDescent="0.2">
      <c r="A2" s="64"/>
      <c r="B2" s="64"/>
      <c r="C2" s="14" t="s">
        <v>8</v>
      </c>
      <c r="D2" s="14" t="s">
        <v>3</v>
      </c>
      <c r="E2" s="15" t="s">
        <v>74</v>
      </c>
      <c r="F2" s="15" t="s">
        <v>75</v>
      </c>
      <c r="G2" s="15" t="s">
        <v>76</v>
      </c>
      <c r="H2" s="15" t="s">
        <v>77</v>
      </c>
      <c r="I2" s="15" t="s">
        <v>66</v>
      </c>
      <c r="J2" s="15" t="s">
        <v>67</v>
      </c>
      <c r="K2" s="15" t="s">
        <v>68</v>
      </c>
      <c r="L2" s="15" t="s">
        <v>69</v>
      </c>
      <c r="M2" s="43" t="s">
        <v>80</v>
      </c>
      <c r="N2" s="44" t="s">
        <v>81</v>
      </c>
      <c r="O2" s="9" t="s">
        <v>4</v>
      </c>
      <c r="P2" s="9" t="s">
        <v>5</v>
      </c>
      <c r="Q2" s="9" t="s">
        <v>60</v>
      </c>
      <c r="R2" s="11" t="s">
        <v>2</v>
      </c>
      <c r="S2" s="2" t="s">
        <v>82</v>
      </c>
      <c r="T2" s="10" t="s">
        <v>78</v>
      </c>
      <c r="U2" s="10" t="s">
        <v>79</v>
      </c>
    </row>
    <row r="3" spans="1:21" s="5" customFormat="1" ht="98.25" customHeight="1" x14ac:dyDescent="0.2">
      <c r="A3" s="3" t="s">
        <v>61</v>
      </c>
      <c r="B3" s="3"/>
      <c r="C3" s="14" t="s">
        <v>63</v>
      </c>
      <c r="D3" s="16"/>
      <c r="E3" s="60" t="s">
        <v>64</v>
      </c>
      <c r="F3" s="61"/>
      <c r="G3" s="61"/>
      <c r="H3" s="61"/>
      <c r="I3" s="61"/>
      <c r="J3" s="61"/>
      <c r="K3" s="61"/>
      <c r="L3" s="61"/>
      <c r="M3" s="61"/>
      <c r="N3" s="62"/>
      <c r="O3" s="54" t="s">
        <v>65</v>
      </c>
      <c r="P3" s="55"/>
      <c r="Q3" s="55"/>
      <c r="R3" s="56"/>
      <c r="S3" s="2" t="s">
        <v>83</v>
      </c>
      <c r="T3" s="58" t="s">
        <v>62</v>
      </c>
      <c r="U3" s="59"/>
    </row>
    <row r="4" spans="1:21" x14ac:dyDescent="0.2">
      <c r="A4" s="17">
        <v>29001</v>
      </c>
      <c r="B4" s="18" t="s">
        <v>10</v>
      </c>
      <c r="C4" s="19">
        <v>113.3883</v>
      </c>
      <c r="D4" s="20">
        <f t="shared" ref="D4:D35" si="0">Q4/C4</f>
        <v>164.75244800389459</v>
      </c>
      <c r="E4" s="27">
        <v>2276</v>
      </c>
      <c r="F4" s="28">
        <v>2022</v>
      </c>
      <c r="G4" s="28">
        <v>1848</v>
      </c>
      <c r="H4" s="28">
        <v>1607</v>
      </c>
      <c r="I4" s="27">
        <v>109</v>
      </c>
      <c r="J4" s="28">
        <v>388</v>
      </c>
      <c r="K4" s="28">
        <v>158</v>
      </c>
      <c r="L4" s="28">
        <v>4386</v>
      </c>
      <c r="M4" s="45">
        <f>F4/C4</f>
        <v>17.832527694656328</v>
      </c>
      <c r="N4" s="46">
        <f>F4*1000/Q4</f>
        <v>108.23831700658423</v>
      </c>
      <c r="O4" s="31">
        <v>9090</v>
      </c>
      <c r="P4" s="32">
        <v>9591</v>
      </c>
      <c r="Q4" s="32">
        <v>18681</v>
      </c>
      <c r="R4" s="35">
        <v>1427</v>
      </c>
      <c r="S4" s="21">
        <v>10</v>
      </c>
      <c r="T4" s="36">
        <v>7205</v>
      </c>
      <c r="U4" s="37">
        <v>17102</v>
      </c>
    </row>
    <row r="5" spans="1:21" x14ac:dyDescent="0.2">
      <c r="A5" s="17">
        <v>29002</v>
      </c>
      <c r="B5" s="18" t="s">
        <v>11</v>
      </c>
      <c r="C5" s="19">
        <v>81.457700000000003</v>
      </c>
      <c r="D5" s="20">
        <f t="shared" si="0"/>
        <v>47.963544268988691</v>
      </c>
      <c r="E5" s="27">
        <v>538</v>
      </c>
      <c r="F5" s="28">
        <v>500</v>
      </c>
      <c r="G5" s="28">
        <v>441</v>
      </c>
      <c r="H5" s="28">
        <v>406</v>
      </c>
      <c r="I5" s="27">
        <v>25</v>
      </c>
      <c r="J5" s="28">
        <v>102</v>
      </c>
      <c r="K5" s="28">
        <v>29</v>
      </c>
      <c r="L5" s="28">
        <v>1158</v>
      </c>
      <c r="M5" s="45">
        <f>F5/C5</f>
        <v>6.1381551406435486</v>
      </c>
      <c r="N5" s="46">
        <f t="shared" ref="N5:N54" si="1">F5*1000/Q5</f>
        <v>127.9754287176862</v>
      </c>
      <c r="O5" s="31">
        <v>1881</v>
      </c>
      <c r="P5" s="32">
        <v>2026</v>
      </c>
      <c r="Q5" s="32">
        <v>3907</v>
      </c>
      <c r="R5" s="35">
        <v>233</v>
      </c>
      <c r="S5" s="21">
        <v>2</v>
      </c>
      <c r="T5" s="36">
        <v>1667</v>
      </c>
      <c r="U5" s="37">
        <v>6344</v>
      </c>
    </row>
    <row r="6" spans="1:21" x14ac:dyDescent="0.2">
      <c r="A6" s="17">
        <v>29003</v>
      </c>
      <c r="B6" s="18" t="s">
        <v>12</v>
      </c>
      <c r="C6" s="19">
        <v>19.927800000000001</v>
      </c>
      <c r="D6" s="20">
        <f t="shared" si="0"/>
        <v>129.36701492387519</v>
      </c>
      <c r="E6" s="27">
        <v>285</v>
      </c>
      <c r="F6" s="28">
        <v>269</v>
      </c>
      <c r="G6" s="28">
        <v>217</v>
      </c>
      <c r="H6" s="28">
        <v>205</v>
      </c>
      <c r="I6" s="27">
        <v>15</v>
      </c>
      <c r="J6" s="28">
        <v>54</v>
      </c>
      <c r="K6" s="28">
        <v>15</v>
      </c>
      <c r="L6" s="28">
        <v>1171</v>
      </c>
      <c r="M6" s="45">
        <f t="shared" ref="M6:M54" si="2">F6/C6</f>
        <v>13.498730416804664</v>
      </c>
      <c r="N6" s="46">
        <f t="shared" si="1"/>
        <v>104.344453064391</v>
      </c>
      <c r="O6" s="31">
        <v>1293</v>
      </c>
      <c r="P6" s="32">
        <v>1285</v>
      </c>
      <c r="Q6" s="32">
        <v>2578</v>
      </c>
      <c r="R6" s="35">
        <v>182</v>
      </c>
      <c r="S6" s="21">
        <v>2</v>
      </c>
      <c r="T6" s="36" t="s">
        <v>84</v>
      </c>
      <c r="U6" s="37" t="s">
        <v>84</v>
      </c>
    </row>
    <row r="7" spans="1:21" x14ac:dyDescent="0.2">
      <c r="A7" s="17">
        <v>29004</v>
      </c>
      <c r="B7" s="18" t="s">
        <v>13</v>
      </c>
      <c r="C7" s="19">
        <v>44.534100000000002</v>
      </c>
      <c r="D7" s="20">
        <f t="shared" si="0"/>
        <v>226.50059168143062</v>
      </c>
      <c r="E7" s="27">
        <v>1477</v>
      </c>
      <c r="F7" s="28">
        <v>1341</v>
      </c>
      <c r="G7" s="28">
        <v>1186</v>
      </c>
      <c r="H7" s="28">
        <v>1053</v>
      </c>
      <c r="I7" s="27">
        <v>66</v>
      </c>
      <c r="J7" s="28">
        <v>232</v>
      </c>
      <c r="K7" s="28">
        <v>126</v>
      </c>
      <c r="L7" s="28">
        <v>4654</v>
      </c>
      <c r="M7" s="45">
        <f t="shared" si="2"/>
        <v>30.111757058074598</v>
      </c>
      <c r="N7" s="46">
        <f t="shared" si="1"/>
        <v>132.94339248537722</v>
      </c>
      <c r="O7" s="31">
        <v>4945</v>
      </c>
      <c r="P7" s="32">
        <v>5142</v>
      </c>
      <c r="Q7" s="32">
        <v>10087</v>
      </c>
      <c r="R7" s="35">
        <v>1200</v>
      </c>
      <c r="S7" s="21">
        <v>7</v>
      </c>
      <c r="T7" s="36">
        <v>2174</v>
      </c>
      <c r="U7" s="37">
        <v>6789</v>
      </c>
    </row>
    <row r="8" spans="1:21" x14ac:dyDescent="0.2">
      <c r="A8" s="17">
        <v>29005</v>
      </c>
      <c r="B8" s="18" t="s">
        <v>14</v>
      </c>
      <c r="C8" s="19">
        <v>21.358000000000001</v>
      </c>
      <c r="D8" s="20">
        <f t="shared" si="0"/>
        <v>58.104691450510344</v>
      </c>
      <c r="E8" s="27">
        <v>153</v>
      </c>
      <c r="F8" s="28">
        <v>146</v>
      </c>
      <c r="G8" s="28">
        <v>132</v>
      </c>
      <c r="H8" s="28">
        <v>126</v>
      </c>
      <c r="I8" s="27">
        <v>10</v>
      </c>
      <c r="J8" s="28">
        <v>27</v>
      </c>
      <c r="K8" s="28">
        <v>17</v>
      </c>
      <c r="L8" s="28">
        <v>185</v>
      </c>
      <c r="M8" s="45">
        <f t="shared" si="2"/>
        <v>6.8358460530012168</v>
      </c>
      <c r="N8" s="46">
        <f t="shared" si="1"/>
        <v>117.64705882352941</v>
      </c>
      <c r="O8" s="31">
        <v>637</v>
      </c>
      <c r="P8" s="32">
        <v>604</v>
      </c>
      <c r="Q8" s="32">
        <v>1241</v>
      </c>
      <c r="R8" s="35">
        <v>181</v>
      </c>
      <c r="S8" s="21">
        <v>1</v>
      </c>
      <c r="T8" s="36" t="s">
        <v>84</v>
      </c>
      <c r="U8" s="37" t="s">
        <v>84</v>
      </c>
    </row>
    <row r="9" spans="1:21" x14ac:dyDescent="0.2">
      <c r="A9" s="17">
        <v>29006</v>
      </c>
      <c r="B9" s="18" t="s">
        <v>15</v>
      </c>
      <c r="C9" s="19">
        <v>17.967500000000001</v>
      </c>
      <c r="D9" s="20">
        <f t="shared" si="0"/>
        <v>133.63016557673578</v>
      </c>
      <c r="E9" s="27">
        <v>310</v>
      </c>
      <c r="F9" s="28">
        <v>288</v>
      </c>
      <c r="G9" s="28">
        <v>260</v>
      </c>
      <c r="H9" s="28">
        <v>240</v>
      </c>
      <c r="I9" s="27">
        <v>12</v>
      </c>
      <c r="J9" s="28">
        <v>48</v>
      </c>
      <c r="K9" s="28">
        <v>11</v>
      </c>
      <c r="L9" s="28">
        <v>915</v>
      </c>
      <c r="M9" s="45">
        <f t="shared" si="2"/>
        <v>16.028941143731736</v>
      </c>
      <c r="N9" s="46">
        <f t="shared" si="1"/>
        <v>119.95002082465639</v>
      </c>
      <c r="O9" s="31">
        <v>1178</v>
      </c>
      <c r="P9" s="32">
        <v>1223</v>
      </c>
      <c r="Q9" s="32">
        <v>2401</v>
      </c>
      <c r="R9" s="35">
        <v>197</v>
      </c>
      <c r="S9" s="21">
        <v>1</v>
      </c>
      <c r="T9" s="36" t="s">
        <v>84</v>
      </c>
      <c r="U9" s="37" t="s">
        <v>84</v>
      </c>
    </row>
    <row r="10" spans="1:21" x14ac:dyDescent="0.2">
      <c r="A10" s="17">
        <v>29007</v>
      </c>
      <c r="B10" s="18" t="s">
        <v>16</v>
      </c>
      <c r="C10" s="19">
        <v>6.1227</v>
      </c>
      <c r="D10" s="20">
        <f t="shared" si="0"/>
        <v>232.5771310042955</v>
      </c>
      <c r="E10" s="27">
        <v>157</v>
      </c>
      <c r="F10" s="28">
        <v>141</v>
      </c>
      <c r="G10" s="28">
        <v>139</v>
      </c>
      <c r="H10" s="28">
        <v>123</v>
      </c>
      <c r="I10" s="27">
        <v>10</v>
      </c>
      <c r="J10" s="28">
        <v>22</v>
      </c>
      <c r="K10" s="28">
        <v>31</v>
      </c>
      <c r="L10" s="28">
        <v>512</v>
      </c>
      <c r="M10" s="45">
        <f t="shared" si="2"/>
        <v>23.029055808711842</v>
      </c>
      <c r="N10" s="46">
        <f t="shared" si="1"/>
        <v>99.016853932584269</v>
      </c>
      <c r="O10" s="31">
        <v>712</v>
      </c>
      <c r="P10" s="32">
        <v>712</v>
      </c>
      <c r="Q10" s="32">
        <v>1424</v>
      </c>
      <c r="R10" s="35">
        <v>254</v>
      </c>
      <c r="S10" s="21">
        <v>0</v>
      </c>
      <c r="T10" s="36" t="s">
        <v>84</v>
      </c>
      <c r="U10" s="37" t="s">
        <v>84</v>
      </c>
    </row>
    <row r="11" spans="1:21" x14ac:dyDescent="0.2">
      <c r="A11" s="17">
        <v>29008</v>
      </c>
      <c r="B11" s="18" t="s">
        <v>17</v>
      </c>
      <c r="C11" s="19">
        <v>10.8475</v>
      </c>
      <c r="D11" s="20">
        <f t="shared" si="0"/>
        <v>61.212260889605901</v>
      </c>
      <c r="E11" s="27">
        <v>92</v>
      </c>
      <c r="F11" s="28">
        <v>81</v>
      </c>
      <c r="G11" s="28">
        <v>71</v>
      </c>
      <c r="H11" s="28">
        <v>61</v>
      </c>
      <c r="I11" s="27">
        <v>4</v>
      </c>
      <c r="J11" s="28">
        <v>19</v>
      </c>
      <c r="K11" s="28">
        <v>6</v>
      </c>
      <c r="L11" s="28">
        <v>304</v>
      </c>
      <c r="M11" s="45">
        <f t="shared" si="2"/>
        <v>7.4671583314127679</v>
      </c>
      <c r="N11" s="46">
        <f t="shared" si="1"/>
        <v>121.98795180722891</v>
      </c>
      <c r="O11" s="31">
        <v>320</v>
      </c>
      <c r="P11" s="32">
        <v>344</v>
      </c>
      <c r="Q11" s="32">
        <v>664</v>
      </c>
      <c r="R11" s="35">
        <v>75</v>
      </c>
      <c r="S11" s="21">
        <v>0</v>
      </c>
      <c r="T11" s="36" t="s">
        <v>84</v>
      </c>
      <c r="U11" s="37" t="s">
        <v>84</v>
      </c>
    </row>
    <row r="12" spans="1:21" x14ac:dyDescent="0.2">
      <c r="A12" s="17">
        <v>29009</v>
      </c>
      <c r="B12" s="18" t="s">
        <v>18</v>
      </c>
      <c r="C12" s="19">
        <v>32.647300000000001</v>
      </c>
      <c r="D12" s="20">
        <f t="shared" si="0"/>
        <v>78.965182419373122</v>
      </c>
      <c r="E12" s="27">
        <v>302</v>
      </c>
      <c r="F12" s="28">
        <v>270</v>
      </c>
      <c r="G12" s="28">
        <v>256</v>
      </c>
      <c r="H12" s="28">
        <v>227</v>
      </c>
      <c r="I12" s="27">
        <v>6</v>
      </c>
      <c r="J12" s="28">
        <v>57</v>
      </c>
      <c r="K12" s="28">
        <v>34</v>
      </c>
      <c r="L12" s="28">
        <v>394</v>
      </c>
      <c r="M12" s="45">
        <f t="shared" si="2"/>
        <v>8.2702091750313187</v>
      </c>
      <c r="N12" s="46">
        <f t="shared" si="1"/>
        <v>104.73235065942592</v>
      </c>
      <c r="O12" s="31">
        <v>1271</v>
      </c>
      <c r="P12" s="32">
        <v>1307</v>
      </c>
      <c r="Q12" s="32">
        <v>2578</v>
      </c>
      <c r="R12" s="35">
        <v>215</v>
      </c>
      <c r="S12" s="21">
        <v>1</v>
      </c>
      <c r="T12" s="36" t="s">
        <v>84</v>
      </c>
      <c r="U12" s="37" t="s">
        <v>84</v>
      </c>
    </row>
    <row r="13" spans="1:21" x14ac:dyDescent="0.2">
      <c r="A13" s="17">
        <v>29010</v>
      </c>
      <c r="B13" s="18" t="s">
        <v>19</v>
      </c>
      <c r="C13" s="19">
        <v>14.3743</v>
      </c>
      <c r="D13" s="20">
        <f t="shared" si="0"/>
        <v>57.881079426476418</v>
      </c>
      <c r="E13" s="27">
        <v>119</v>
      </c>
      <c r="F13" s="28">
        <v>110</v>
      </c>
      <c r="G13" s="28">
        <v>96</v>
      </c>
      <c r="H13" s="28">
        <v>88</v>
      </c>
      <c r="I13" s="27">
        <v>4</v>
      </c>
      <c r="J13" s="28">
        <v>17</v>
      </c>
      <c r="K13" s="28">
        <v>11</v>
      </c>
      <c r="L13" s="28">
        <v>222</v>
      </c>
      <c r="M13" s="45">
        <f t="shared" si="2"/>
        <v>7.6525465587889494</v>
      </c>
      <c r="N13" s="46">
        <f t="shared" si="1"/>
        <v>132.21153846153845</v>
      </c>
      <c r="O13" s="31">
        <v>413</v>
      </c>
      <c r="P13" s="32">
        <v>419</v>
      </c>
      <c r="Q13" s="32">
        <v>832</v>
      </c>
      <c r="R13" s="35">
        <v>73</v>
      </c>
      <c r="S13" s="21">
        <v>0</v>
      </c>
      <c r="T13" s="36" t="s">
        <v>84</v>
      </c>
      <c r="U13" s="37" t="s">
        <v>84</v>
      </c>
    </row>
    <row r="14" spans="1:21" x14ac:dyDescent="0.2">
      <c r="A14" s="17">
        <v>29011</v>
      </c>
      <c r="B14" s="18" t="s">
        <v>20</v>
      </c>
      <c r="C14" s="19">
        <v>22.129100000000001</v>
      </c>
      <c r="D14" s="20">
        <f t="shared" si="0"/>
        <v>69.275298136842437</v>
      </c>
      <c r="E14" s="27">
        <v>182</v>
      </c>
      <c r="F14" s="28">
        <v>171</v>
      </c>
      <c r="G14" s="28">
        <v>148</v>
      </c>
      <c r="H14" s="28">
        <v>138</v>
      </c>
      <c r="I14" s="27">
        <v>9</v>
      </c>
      <c r="J14" s="28">
        <v>26</v>
      </c>
      <c r="K14" s="28">
        <v>10</v>
      </c>
      <c r="L14" s="28">
        <v>387</v>
      </c>
      <c r="M14" s="45">
        <f t="shared" si="2"/>
        <v>7.7273815925636375</v>
      </c>
      <c r="N14" s="46">
        <f t="shared" si="1"/>
        <v>111.54598825831702</v>
      </c>
      <c r="O14" s="31">
        <v>791</v>
      </c>
      <c r="P14" s="32">
        <v>742</v>
      </c>
      <c r="Q14" s="32">
        <v>1533</v>
      </c>
      <c r="R14" s="35">
        <v>125</v>
      </c>
      <c r="S14" s="21">
        <v>1</v>
      </c>
      <c r="T14" s="36" t="s">
        <v>84</v>
      </c>
      <c r="U14" s="37" t="s">
        <v>84</v>
      </c>
    </row>
    <row r="15" spans="1:21" x14ac:dyDescent="0.2">
      <c r="A15" s="17">
        <v>29012</v>
      </c>
      <c r="B15" s="18" t="s">
        <v>21</v>
      </c>
      <c r="C15" s="19">
        <v>11.840400000000001</v>
      </c>
      <c r="D15" s="20">
        <f t="shared" si="0"/>
        <v>337.3196851457721</v>
      </c>
      <c r="E15" s="27">
        <v>391</v>
      </c>
      <c r="F15" s="28">
        <v>366</v>
      </c>
      <c r="G15" s="28">
        <v>294</v>
      </c>
      <c r="H15" s="28">
        <v>271</v>
      </c>
      <c r="I15" s="27">
        <v>22</v>
      </c>
      <c r="J15" s="28">
        <v>61</v>
      </c>
      <c r="K15" s="28">
        <v>46</v>
      </c>
      <c r="L15" s="28">
        <v>1152</v>
      </c>
      <c r="M15" s="45">
        <f t="shared" si="2"/>
        <v>30.911117867639604</v>
      </c>
      <c r="N15" s="46">
        <f t="shared" si="1"/>
        <v>91.637456184276417</v>
      </c>
      <c r="O15" s="31">
        <v>1925</v>
      </c>
      <c r="P15" s="32">
        <v>2069</v>
      </c>
      <c r="Q15" s="32">
        <v>3994</v>
      </c>
      <c r="R15" s="35">
        <v>513</v>
      </c>
      <c r="S15" s="21">
        <v>2</v>
      </c>
      <c r="T15" s="36">
        <v>551</v>
      </c>
      <c r="U15" s="37">
        <v>1627</v>
      </c>
    </row>
    <row r="16" spans="1:21" x14ac:dyDescent="0.2">
      <c r="A16" s="17">
        <v>29013</v>
      </c>
      <c r="B16" s="18" t="s">
        <v>22</v>
      </c>
      <c r="C16" s="19">
        <v>37.9133</v>
      </c>
      <c r="D16" s="20">
        <f t="shared" si="0"/>
        <v>68.65664555710002</v>
      </c>
      <c r="E16" s="27">
        <v>254</v>
      </c>
      <c r="F16" s="28">
        <v>245</v>
      </c>
      <c r="G16" s="28">
        <v>222</v>
      </c>
      <c r="H16" s="28">
        <v>214</v>
      </c>
      <c r="I16" s="27">
        <v>13</v>
      </c>
      <c r="J16" s="28">
        <v>41</v>
      </c>
      <c r="K16" s="28">
        <v>31</v>
      </c>
      <c r="L16" s="28">
        <v>574</v>
      </c>
      <c r="M16" s="45">
        <f t="shared" si="2"/>
        <v>6.4621122402956219</v>
      </c>
      <c r="N16" s="46">
        <f t="shared" si="1"/>
        <v>94.122166730695355</v>
      </c>
      <c r="O16" s="31">
        <v>1283</v>
      </c>
      <c r="P16" s="32">
        <v>1320</v>
      </c>
      <c r="Q16" s="32">
        <v>2603</v>
      </c>
      <c r="R16" s="35">
        <v>360</v>
      </c>
      <c r="S16" s="21">
        <v>0</v>
      </c>
      <c r="T16" s="36" t="s">
        <v>84</v>
      </c>
      <c r="U16" s="37" t="s">
        <v>84</v>
      </c>
    </row>
    <row r="17" spans="1:21" x14ac:dyDescent="0.2">
      <c r="A17" s="17">
        <v>29014</v>
      </c>
      <c r="B17" s="18" t="s">
        <v>23</v>
      </c>
      <c r="C17" s="19">
        <v>28.617599999999999</v>
      </c>
      <c r="D17" s="20">
        <f t="shared" si="0"/>
        <v>54.197416974169741</v>
      </c>
      <c r="E17" s="27">
        <v>175</v>
      </c>
      <c r="F17" s="28">
        <v>165</v>
      </c>
      <c r="G17" s="28">
        <v>156</v>
      </c>
      <c r="H17" s="28">
        <v>146</v>
      </c>
      <c r="I17" s="27">
        <v>12</v>
      </c>
      <c r="J17" s="28">
        <v>27</v>
      </c>
      <c r="K17" s="28">
        <v>18</v>
      </c>
      <c r="L17" s="28">
        <v>349</v>
      </c>
      <c r="M17" s="45">
        <f t="shared" si="2"/>
        <v>5.7656826568265682</v>
      </c>
      <c r="N17" s="46">
        <f t="shared" si="1"/>
        <v>106.38297872340425</v>
      </c>
      <c r="O17" s="31">
        <v>776</v>
      </c>
      <c r="P17" s="32">
        <v>775</v>
      </c>
      <c r="Q17" s="32">
        <v>1551</v>
      </c>
      <c r="R17" s="35">
        <v>250</v>
      </c>
      <c r="S17" s="21">
        <v>1</v>
      </c>
      <c r="T17" s="36" t="s">
        <v>84</v>
      </c>
      <c r="U17" s="37" t="s">
        <v>84</v>
      </c>
    </row>
    <row r="18" spans="1:21" x14ac:dyDescent="0.2">
      <c r="A18" s="17">
        <v>29015</v>
      </c>
      <c r="B18" s="18" t="s">
        <v>24</v>
      </c>
      <c r="C18" s="19">
        <v>30.169899999999998</v>
      </c>
      <c r="D18" s="20">
        <f t="shared" si="0"/>
        <v>112.99341396557497</v>
      </c>
      <c r="E18" s="27">
        <v>305</v>
      </c>
      <c r="F18" s="28">
        <v>294</v>
      </c>
      <c r="G18" s="28">
        <v>275</v>
      </c>
      <c r="H18" s="28">
        <v>264</v>
      </c>
      <c r="I18" s="27">
        <v>14</v>
      </c>
      <c r="J18" s="28">
        <v>65</v>
      </c>
      <c r="K18" s="28">
        <v>31</v>
      </c>
      <c r="L18" s="28">
        <v>1467</v>
      </c>
      <c r="M18" s="45">
        <f t="shared" si="2"/>
        <v>9.7448118820413736</v>
      </c>
      <c r="N18" s="46">
        <f t="shared" si="1"/>
        <v>86.242299794661193</v>
      </c>
      <c r="O18" s="31">
        <v>1656</v>
      </c>
      <c r="P18" s="32">
        <v>1753</v>
      </c>
      <c r="Q18" s="32">
        <v>3409</v>
      </c>
      <c r="R18" s="35">
        <v>259</v>
      </c>
      <c r="S18" s="21">
        <v>1</v>
      </c>
      <c r="T18" s="36" t="s">
        <v>84</v>
      </c>
      <c r="U18" s="37" t="s">
        <v>84</v>
      </c>
    </row>
    <row r="19" spans="1:21" x14ac:dyDescent="0.2">
      <c r="A19" s="17">
        <v>29017</v>
      </c>
      <c r="B19" s="18" t="s">
        <v>25</v>
      </c>
      <c r="C19" s="19">
        <v>18.547000000000001</v>
      </c>
      <c r="D19" s="20">
        <f t="shared" si="0"/>
        <v>118.02447835229417</v>
      </c>
      <c r="E19" s="27">
        <v>271</v>
      </c>
      <c r="F19" s="28">
        <v>245</v>
      </c>
      <c r="G19" s="28">
        <v>232</v>
      </c>
      <c r="H19" s="28">
        <v>208</v>
      </c>
      <c r="I19" s="27">
        <v>22</v>
      </c>
      <c r="J19" s="28">
        <v>49</v>
      </c>
      <c r="K19" s="28">
        <v>23</v>
      </c>
      <c r="L19" s="28">
        <v>631</v>
      </c>
      <c r="M19" s="45">
        <f t="shared" si="2"/>
        <v>13.209683506766593</v>
      </c>
      <c r="N19" s="46">
        <f t="shared" si="1"/>
        <v>111.92325262677022</v>
      </c>
      <c r="O19" s="31">
        <v>1040</v>
      </c>
      <c r="P19" s="32">
        <v>1149</v>
      </c>
      <c r="Q19" s="32">
        <v>2189</v>
      </c>
      <c r="R19" s="35">
        <v>174</v>
      </c>
      <c r="S19" s="21">
        <v>0</v>
      </c>
      <c r="T19" s="36" t="s">
        <v>84</v>
      </c>
      <c r="U19" s="37" t="s">
        <v>84</v>
      </c>
    </row>
    <row r="20" spans="1:21" x14ac:dyDescent="0.2">
      <c r="A20" s="17">
        <v>29018</v>
      </c>
      <c r="B20" s="18" t="s">
        <v>26</v>
      </c>
      <c r="C20" s="19">
        <v>16.065100000000001</v>
      </c>
      <c r="D20" s="20">
        <f t="shared" si="0"/>
        <v>153.18921139613198</v>
      </c>
      <c r="E20" s="27">
        <v>214</v>
      </c>
      <c r="F20" s="28">
        <v>202</v>
      </c>
      <c r="G20" s="28">
        <v>175</v>
      </c>
      <c r="H20" s="28">
        <v>163</v>
      </c>
      <c r="I20" s="27">
        <v>5</v>
      </c>
      <c r="J20" s="28">
        <v>32</v>
      </c>
      <c r="K20" s="28">
        <v>9</v>
      </c>
      <c r="L20" s="28">
        <v>568</v>
      </c>
      <c r="M20" s="45">
        <f t="shared" si="2"/>
        <v>12.573840187736147</v>
      </c>
      <c r="N20" s="46">
        <f t="shared" si="1"/>
        <v>82.080455099553021</v>
      </c>
      <c r="O20" s="31">
        <v>1187</v>
      </c>
      <c r="P20" s="32">
        <v>1274</v>
      </c>
      <c r="Q20" s="32">
        <v>2461</v>
      </c>
      <c r="R20" s="35">
        <v>184</v>
      </c>
      <c r="S20" s="21">
        <v>1</v>
      </c>
      <c r="T20" s="36" t="s">
        <v>84</v>
      </c>
      <c r="U20" s="37" t="s">
        <v>84</v>
      </c>
    </row>
    <row r="21" spans="1:21" x14ac:dyDescent="0.2">
      <c r="A21" s="17">
        <v>29019</v>
      </c>
      <c r="B21" s="18" t="s">
        <v>27</v>
      </c>
      <c r="C21" s="19">
        <v>31.855</v>
      </c>
      <c r="D21" s="20">
        <f t="shared" si="0"/>
        <v>54.810861717155859</v>
      </c>
      <c r="E21" s="27">
        <v>221</v>
      </c>
      <c r="F21" s="28">
        <v>208</v>
      </c>
      <c r="G21" s="28">
        <v>182</v>
      </c>
      <c r="H21" s="28">
        <v>172</v>
      </c>
      <c r="I21" s="27">
        <v>16</v>
      </c>
      <c r="J21" s="28">
        <v>46</v>
      </c>
      <c r="K21" s="28">
        <v>17</v>
      </c>
      <c r="L21" s="28">
        <v>243</v>
      </c>
      <c r="M21" s="45">
        <f t="shared" si="2"/>
        <v>6.5295871919635848</v>
      </c>
      <c r="N21" s="46">
        <f t="shared" si="1"/>
        <v>119.12943871706759</v>
      </c>
      <c r="O21" s="31">
        <v>851</v>
      </c>
      <c r="P21" s="32">
        <v>895</v>
      </c>
      <c r="Q21" s="32">
        <v>1746</v>
      </c>
      <c r="R21" s="35">
        <v>186</v>
      </c>
      <c r="S21" s="21">
        <v>1</v>
      </c>
      <c r="T21" s="36">
        <v>669</v>
      </c>
      <c r="U21" s="37">
        <v>2329</v>
      </c>
    </row>
    <row r="22" spans="1:21" x14ac:dyDescent="0.2">
      <c r="A22" s="17">
        <v>29021</v>
      </c>
      <c r="B22" s="18" t="s">
        <v>28</v>
      </c>
      <c r="C22" s="19">
        <v>18.073799999999999</v>
      </c>
      <c r="D22" s="20">
        <f t="shared" si="0"/>
        <v>119.12270800827719</v>
      </c>
      <c r="E22" s="27">
        <v>231</v>
      </c>
      <c r="F22" s="28">
        <v>216</v>
      </c>
      <c r="G22" s="28">
        <v>187</v>
      </c>
      <c r="H22" s="28">
        <v>174</v>
      </c>
      <c r="I22" s="27">
        <v>9</v>
      </c>
      <c r="J22" s="28">
        <v>34</v>
      </c>
      <c r="K22" s="28">
        <v>15</v>
      </c>
      <c r="L22" s="28">
        <v>729</v>
      </c>
      <c r="M22" s="45">
        <f t="shared" si="2"/>
        <v>11.951000896325068</v>
      </c>
      <c r="N22" s="46">
        <f t="shared" si="1"/>
        <v>100.32512772875059</v>
      </c>
      <c r="O22" s="31">
        <v>1057</v>
      </c>
      <c r="P22" s="32">
        <v>1096</v>
      </c>
      <c r="Q22" s="32">
        <v>2153</v>
      </c>
      <c r="R22" s="35">
        <v>183</v>
      </c>
      <c r="S22" s="21">
        <v>2</v>
      </c>
      <c r="T22" s="36" t="s">
        <v>84</v>
      </c>
      <c r="U22" s="37" t="s">
        <v>84</v>
      </c>
    </row>
    <row r="23" spans="1:21" x14ac:dyDescent="0.2">
      <c r="A23" s="17">
        <v>29022</v>
      </c>
      <c r="B23" s="18" t="s">
        <v>29</v>
      </c>
      <c r="C23" s="19">
        <v>27.5396</v>
      </c>
      <c r="D23" s="20">
        <f t="shared" si="0"/>
        <v>140.23442606283317</v>
      </c>
      <c r="E23" s="27">
        <v>397</v>
      </c>
      <c r="F23" s="28">
        <v>374</v>
      </c>
      <c r="G23" s="28">
        <v>342</v>
      </c>
      <c r="H23" s="28">
        <v>323</v>
      </c>
      <c r="I23" s="27">
        <v>15</v>
      </c>
      <c r="J23" s="28">
        <v>70</v>
      </c>
      <c r="K23" s="28">
        <v>28</v>
      </c>
      <c r="L23" s="28">
        <v>920</v>
      </c>
      <c r="M23" s="45">
        <f t="shared" si="2"/>
        <v>13.58044416040901</v>
      </c>
      <c r="N23" s="46">
        <f t="shared" si="1"/>
        <v>96.841015018125319</v>
      </c>
      <c r="O23" s="31">
        <v>1899</v>
      </c>
      <c r="P23" s="32">
        <v>1963</v>
      </c>
      <c r="Q23" s="32">
        <v>3862</v>
      </c>
      <c r="R23" s="35">
        <v>340</v>
      </c>
      <c r="S23" s="21">
        <v>1</v>
      </c>
      <c r="T23" s="36">
        <v>390</v>
      </c>
      <c r="U23" s="37">
        <v>3165</v>
      </c>
    </row>
    <row r="24" spans="1:21" x14ac:dyDescent="0.2">
      <c r="A24" s="17">
        <v>29023</v>
      </c>
      <c r="B24" s="18" t="s">
        <v>30</v>
      </c>
      <c r="C24" s="19">
        <v>21.976700000000001</v>
      </c>
      <c r="D24" s="20">
        <f t="shared" si="0"/>
        <v>60.928164829114472</v>
      </c>
      <c r="E24" s="27">
        <v>159</v>
      </c>
      <c r="F24" s="28">
        <v>153</v>
      </c>
      <c r="G24" s="28">
        <v>148</v>
      </c>
      <c r="H24" s="28">
        <v>142</v>
      </c>
      <c r="I24" s="27">
        <v>9</v>
      </c>
      <c r="J24" s="28">
        <v>29</v>
      </c>
      <c r="K24" s="28">
        <v>10</v>
      </c>
      <c r="L24" s="28">
        <v>187</v>
      </c>
      <c r="M24" s="45">
        <f t="shared" si="2"/>
        <v>6.9619187594133782</v>
      </c>
      <c r="N24" s="46">
        <f t="shared" si="1"/>
        <v>114.26437640029873</v>
      </c>
      <c r="O24" s="31">
        <v>664</v>
      </c>
      <c r="P24" s="32">
        <v>675</v>
      </c>
      <c r="Q24" s="32">
        <v>1339</v>
      </c>
      <c r="R24" s="35">
        <v>74</v>
      </c>
      <c r="S24" s="21">
        <v>0</v>
      </c>
      <c r="T24" s="36" t="s">
        <v>84</v>
      </c>
      <c r="U24" s="37" t="s">
        <v>84</v>
      </c>
    </row>
    <row r="25" spans="1:21" x14ac:dyDescent="0.2">
      <c r="A25" s="17">
        <v>29024</v>
      </c>
      <c r="B25" s="18" t="s">
        <v>31</v>
      </c>
      <c r="C25" s="19">
        <v>20.967700000000001</v>
      </c>
      <c r="D25" s="20">
        <f t="shared" si="0"/>
        <v>116.08330908969509</v>
      </c>
      <c r="E25" s="27">
        <v>301</v>
      </c>
      <c r="F25" s="28">
        <v>281</v>
      </c>
      <c r="G25" s="28">
        <v>252</v>
      </c>
      <c r="H25" s="28">
        <v>233</v>
      </c>
      <c r="I25" s="27">
        <v>18</v>
      </c>
      <c r="J25" s="28">
        <v>56</v>
      </c>
      <c r="K25" s="28">
        <v>18</v>
      </c>
      <c r="L25" s="28">
        <v>565</v>
      </c>
      <c r="M25" s="45">
        <f t="shared" si="2"/>
        <v>13.40156526466899</v>
      </c>
      <c r="N25" s="46">
        <f t="shared" si="1"/>
        <v>115.44782251437962</v>
      </c>
      <c r="O25" s="31">
        <v>1151</v>
      </c>
      <c r="P25" s="32">
        <v>1283</v>
      </c>
      <c r="Q25" s="32">
        <v>2434</v>
      </c>
      <c r="R25" s="35">
        <v>160</v>
      </c>
      <c r="S25" s="21">
        <v>1</v>
      </c>
      <c r="T25" s="36">
        <v>3995</v>
      </c>
      <c r="U25" s="37">
        <v>7666</v>
      </c>
    </row>
    <row r="26" spans="1:21" x14ac:dyDescent="0.2">
      <c r="A26" s="17">
        <v>29025</v>
      </c>
      <c r="B26" s="18" t="s">
        <v>32</v>
      </c>
      <c r="C26" s="19">
        <v>11.989599999999999</v>
      </c>
      <c r="D26" s="20">
        <f t="shared" si="0"/>
        <v>79.151931674117577</v>
      </c>
      <c r="E26" s="27">
        <v>117</v>
      </c>
      <c r="F26" s="28">
        <v>110</v>
      </c>
      <c r="G26" s="28">
        <v>104</v>
      </c>
      <c r="H26" s="28">
        <v>98</v>
      </c>
      <c r="I26" s="27">
        <v>7</v>
      </c>
      <c r="J26" s="28">
        <v>29</v>
      </c>
      <c r="K26" s="28">
        <v>10</v>
      </c>
      <c r="L26" s="28">
        <v>174</v>
      </c>
      <c r="M26" s="45">
        <f t="shared" si="2"/>
        <v>9.1746180022686339</v>
      </c>
      <c r="N26" s="46">
        <f t="shared" si="1"/>
        <v>115.91148577449947</v>
      </c>
      <c r="O26" s="31">
        <v>469</v>
      </c>
      <c r="P26" s="32">
        <v>480</v>
      </c>
      <c r="Q26" s="32">
        <v>949</v>
      </c>
      <c r="R26" s="35">
        <v>67</v>
      </c>
      <c r="S26" s="21">
        <v>0</v>
      </c>
      <c r="T26" s="36" t="s">
        <v>84</v>
      </c>
      <c r="U26" s="37" t="s">
        <v>84</v>
      </c>
    </row>
    <row r="27" spans="1:21" x14ac:dyDescent="0.2">
      <c r="A27" s="17">
        <v>29026</v>
      </c>
      <c r="B27" s="18" t="s">
        <v>33</v>
      </c>
      <c r="C27" s="19">
        <v>24.370100000000001</v>
      </c>
      <c r="D27" s="20">
        <f t="shared" si="0"/>
        <v>60.401885917579328</v>
      </c>
      <c r="E27" s="27">
        <v>162</v>
      </c>
      <c r="F27" s="28">
        <v>155</v>
      </c>
      <c r="G27" s="28">
        <v>145</v>
      </c>
      <c r="H27" s="28">
        <v>138</v>
      </c>
      <c r="I27" s="27">
        <v>11</v>
      </c>
      <c r="J27" s="28">
        <v>30</v>
      </c>
      <c r="K27" s="28">
        <v>18</v>
      </c>
      <c r="L27" s="28">
        <v>254</v>
      </c>
      <c r="M27" s="45">
        <f t="shared" si="2"/>
        <v>6.3602529328972794</v>
      </c>
      <c r="N27" s="46">
        <f t="shared" si="1"/>
        <v>105.29891304347827</v>
      </c>
      <c r="O27" s="31">
        <v>753</v>
      </c>
      <c r="P27" s="32">
        <v>719</v>
      </c>
      <c r="Q27" s="32">
        <v>1472</v>
      </c>
      <c r="R27" s="35">
        <v>179</v>
      </c>
      <c r="S27" s="21">
        <v>0</v>
      </c>
      <c r="T27" s="36" t="s">
        <v>84</v>
      </c>
      <c r="U27" s="37" t="s">
        <v>84</v>
      </c>
    </row>
    <row r="28" spans="1:21" x14ac:dyDescent="0.2">
      <c r="A28" s="17">
        <v>29027</v>
      </c>
      <c r="B28" s="18" t="s">
        <v>34</v>
      </c>
      <c r="C28" s="19">
        <v>18.420300000000001</v>
      </c>
      <c r="D28" s="20">
        <f t="shared" si="0"/>
        <v>110.42165437044999</v>
      </c>
      <c r="E28" s="27">
        <v>279</v>
      </c>
      <c r="F28" s="28">
        <v>265</v>
      </c>
      <c r="G28" s="28">
        <v>214</v>
      </c>
      <c r="H28" s="28">
        <v>201</v>
      </c>
      <c r="I28" s="27">
        <v>14</v>
      </c>
      <c r="J28" s="28">
        <v>52</v>
      </c>
      <c r="K28" s="28">
        <v>24</v>
      </c>
      <c r="L28" s="28">
        <v>563</v>
      </c>
      <c r="M28" s="45">
        <f t="shared" si="2"/>
        <v>14.3863020689131</v>
      </c>
      <c r="N28" s="46">
        <f t="shared" si="1"/>
        <v>130.28515240904622</v>
      </c>
      <c r="O28" s="31">
        <v>1034</v>
      </c>
      <c r="P28" s="32">
        <v>1000</v>
      </c>
      <c r="Q28" s="32">
        <v>2034</v>
      </c>
      <c r="R28" s="35">
        <v>220</v>
      </c>
      <c r="S28" s="21">
        <v>0</v>
      </c>
      <c r="T28" s="36" t="s">
        <v>84</v>
      </c>
      <c r="U28" s="37" t="s">
        <v>84</v>
      </c>
    </row>
    <row r="29" spans="1:21" x14ac:dyDescent="0.2">
      <c r="A29" s="17">
        <v>29028</v>
      </c>
      <c r="B29" s="18" t="s">
        <v>35</v>
      </c>
      <c r="C29" s="19">
        <v>17.205200000000001</v>
      </c>
      <c r="D29" s="20">
        <f t="shared" si="0"/>
        <v>64.341013182061232</v>
      </c>
      <c r="E29" s="27">
        <v>124</v>
      </c>
      <c r="F29" s="28">
        <v>120</v>
      </c>
      <c r="G29" s="28">
        <v>103</v>
      </c>
      <c r="H29" s="28">
        <v>99</v>
      </c>
      <c r="I29" s="27">
        <v>2</v>
      </c>
      <c r="J29" s="28">
        <v>24</v>
      </c>
      <c r="K29" s="28">
        <v>9</v>
      </c>
      <c r="L29" s="28">
        <v>184</v>
      </c>
      <c r="M29" s="45">
        <f t="shared" si="2"/>
        <v>6.9746355752911908</v>
      </c>
      <c r="N29" s="46">
        <f t="shared" si="1"/>
        <v>108.40108401084011</v>
      </c>
      <c r="O29" s="31">
        <v>543</v>
      </c>
      <c r="P29" s="32">
        <v>564</v>
      </c>
      <c r="Q29" s="32">
        <v>1107</v>
      </c>
      <c r="R29" s="35">
        <v>123</v>
      </c>
      <c r="S29" s="21">
        <v>0</v>
      </c>
      <c r="T29" s="36" t="s">
        <v>84</v>
      </c>
      <c r="U29" s="37" t="s">
        <v>84</v>
      </c>
    </row>
    <row r="30" spans="1:21" x14ac:dyDescent="0.2">
      <c r="A30" s="17">
        <v>29029</v>
      </c>
      <c r="B30" s="18" t="s">
        <v>36</v>
      </c>
      <c r="C30" s="19">
        <v>55.060099999999998</v>
      </c>
      <c r="D30" s="20">
        <f t="shared" si="0"/>
        <v>207.90009462387465</v>
      </c>
      <c r="E30" s="27">
        <v>1307</v>
      </c>
      <c r="F30" s="28">
        <v>1194</v>
      </c>
      <c r="G30" s="28">
        <v>1087</v>
      </c>
      <c r="H30" s="28">
        <v>982</v>
      </c>
      <c r="I30" s="27">
        <v>82</v>
      </c>
      <c r="J30" s="28">
        <v>252</v>
      </c>
      <c r="K30" s="28">
        <v>105</v>
      </c>
      <c r="L30" s="28">
        <v>3292</v>
      </c>
      <c r="M30" s="45">
        <f t="shared" si="2"/>
        <v>21.685394686896682</v>
      </c>
      <c r="N30" s="46">
        <f t="shared" si="1"/>
        <v>104.30680527649166</v>
      </c>
      <c r="O30" s="31">
        <v>5629</v>
      </c>
      <c r="P30" s="32">
        <v>5818</v>
      </c>
      <c r="Q30" s="32">
        <v>11447</v>
      </c>
      <c r="R30" s="35">
        <v>1279</v>
      </c>
      <c r="S30" s="21">
        <v>5</v>
      </c>
      <c r="T30" s="36">
        <v>603</v>
      </c>
      <c r="U30" s="37">
        <v>2965</v>
      </c>
    </row>
    <row r="31" spans="1:21" x14ac:dyDescent="0.2">
      <c r="A31" s="17">
        <v>29030</v>
      </c>
      <c r="B31" s="18" t="s">
        <v>37</v>
      </c>
      <c r="C31" s="19">
        <v>39.843600000000002</v>
      </c>
      <c r="D31" s="20">
        <f t="shared" si="0"/>
        <v>81.945406539569717</v>
      </c>
      <c r="E31" s="27">
        <v>424</v>
      </c>
      <c r="F31" s="28">
        <v>390</v>
      </c>
      <c r="G31" s="28">
        <v>365</v>
      </c>
      <c r="H31" s="28">
        <v>333</v>
      </c>
      <c r="I31" s="27">
        <v>28</v>
      </c>
      <c r="J31" s="28">
        <v>75</v>
      </c>
      <c r="K31" s="28">
        <v>45</v>
      </c>
      <c r="L31" s="28">
        <v>926</v>
      </c>
      <c r="M31" s="45">
        <f t="shared" si="2"/>
        <v>9.7882721440833649</v>
      </c>
      <c r="N31" s="46">
        <f t="shared" si="1"/>
        <v>119.44869831546707</v>
      </c>
      <c r="O31" s="31">
        <v>1633</v>
      </c>
      <c r="P31" s="32">
        <v>1632</v>
      </c>
      <c r="Q31" s="32">
        <v>3265</v>
      </c>
      <c r="R31" s="35">
        <v>237</v>
      </c>
      <c r="S31" s="21">
        <v>2</v>
      </c>
      <c r="T31" s="36">
        <v>1101</v>
      </c>
      <c r="U31" s="37">
        <v>3150</v>
      </c>
    </row>
    <row r="32" spans="1:21" x14ac:dyDescent="0.2">
      <c r="A32" s="17">
        <v>29031</v>
      </c>
      <c r="B32" s="18" t="s">
        <v>38</v>
      </c>
      <c r="C32" s="19">
        <v>17.676400000000001</v>
      </c>
      <c r="D32" s="20">
        <f t="shared" si="0"/>
        <v>187.65133171912831</v>
      </c>
      <c r="E32" s="27">
        <v>521</v>
      </c>
      <c r="F32" s="28">
        <v>486</v>
      </c>
      <c r="G32" s="28">
        <v>440</v>
      </c>
      <c r="H32" s="28">
        <v>406</v>
      </c>
      <c r="I32" s="27">
        <v>20</v>
      </c>
      <c r="J32" s="28">
        <v>78</v>
      </c>
      <c r="K32" s="28">
        <v>28</v>
      </c>
      <c r="L32" s="28">
        <v>1576</v>
      </c>
      <c r="M32" s="45">
        <f t="shared" si="2"/>
        <v>27.494286166866555</v>
      </c>
      <c r="N32" s="46">
        <f t="shared" si="1"/>
        <v>146.51793789568887</v>
      </c>
      <c r="O32" s="31">
        <v>1654</v>
      </c>
      <c r="P32" s="32">
        <v>1663</v>
      </c>
      <c r="Q32" s="32">
        <v>3317</v>
      </c>
      <c r="R32" s="35">
        <v>356</v>
      </c>
      <c r="S32" s="21">
        <v>1</v>
      </c>
      <c r="T32" s="36" t="s">
        <v>84</v>
      </c>
      <c r="U32" s="37" t="s">
        <v>84</v>
      </c>
    </row>
    <row r="33" spans="1:21" x14ac:dyDescent="0.2">
      <c r="A33" s="17">
        <v>29032</v>
      </c>
      <c r="B33" s="18" t="s">
        <v>39</v>
      </c>
      <c r="C33" s="19">
        <v>17.5809</v>
      </c>
      <c r="D33" s="20">
        <f t="shared" si="0"/>
        <v>95.273848324033466</v>
      </c>
      <c r="E33" s="27">
        <v>186</v>
      </c>
      <c r="F33" s="28">
        <v>176</v>
      </c>
      <c r="G33" s="28">
        <v>158</v>
      </c>
      <c r="H33" s="28">
        <v>148</v>
      </c>
      <c r="I33" s="27">
        <v>7</v>
      </c>
      <c r="J33" s="28">
        <v>30</v>
      </c>
      <c r="K33" s="28">
        <v>11</v>
      </c>
      <c r="L33" s="28">
        <v>686</v>
      </c>
      <c r="M33" s="45">
        <f t="shared" si="2"/>
        <v>10.010864062704412</v>
      </c>
      <c r="N33" s="46">
        <f t="shared" si="1"/>
        <v>105.07462686567165</v>
      </c>
      <c r="O33" s="31">
        <v>806</v>
      </c>
      <c r="P33" s="32">
        <v>869</v>
      </c>
      <c r="Q33" s="32">
        <v>1675</v>
      </c>
      <c r="R33" s="35">
        <v>150</v>
      </c>
      <c r="S33" s="21">
        <v>0</v>
      </c>
      <c r="T33" s="36" t="s">
        <v>84</v>
      </c>
      <c r="U33" s="37" t="s">
        <v>84</v>
      </c>
    </row>
    <row r="34" spans="1:21" x14ac:dyDescent="0.2">
      <c r="A34" s="17">
        <v>29033</v>
      </c>
      <c r="B34" s="18" t="s">
        <v>40</v>
      </c>
      <c r="C34" s="19">
        <v>32.326099999999997</v>
      </c>
      <c r="D34" s="20">
        <f t="shared" si="0"/>
        <v>372.94941239431915</v>
      </c>
      <c r="E34" s="27">
        <v>1501</v>
      </c>
      <c r="F34" s="28">
        <v>1309</v>
      </c>
      <c r="G34" s="28">
        <v>1170</v>
      </c>
      <c r="H34" s="28">
        <v>987</v>
      </c>
      <c r="I34" s="27">
        <v>65</v>
      </c>
      <c r="J34" s="28">
        <v>232</v>
      </c>
      <c r="K34" s="28">
        <v>156</v>
      </c>
      <c r="L34" s="28">
        <v>4208</v>
      </c>
      <c r="M34" s="45">
        <f t="shared" si="2"/>
        <v>40.493594958872244</v>
      </c>
      <c r="N34" s="46">
        <f t="shared" si="1"/>
        <v>108.57664233576642</v>
      </c>
      <c r="O34" s="31">
        <v>5864</v>
      </c>
      <c r="P34" s="32">
        <v>6192</v>
      </c>
      <c r="Q34" s="32">
        <v>12056</v>
      </c>
      <c r="R34" s="35">
        <v>1270</v>
      </c>
      <c r="S34" s="21">
        <v>4</v>
      </c>
      <c r="T34" s="36">
        <v>32012</v>
      </c>
      <c r="U34" s="37">
        <v>52914</v>
      </c>
    </row>
    <row r="35" spans="1:21" x14ac:dyDescent="0.2">
      <c r="A35" s="17">
        <v>29034</v>
      </c>
      <c r="B35" s="18" t="s">
        <v>41</v>
      </c>
      <c r="C35" s="19">
        <v>21.486899999999999</v>
      </c>
      <c r="D35" s="20">
        <f t="shared" si="0"/>
        <v>63.387459335688263</v>
      </c>
      <c r="E35" s="27">
        <v>172</v>
      </c>
      <c r="F35" s="28">
        <v>153</v>
      </c>
      <c r="G35" s="28">
        <v>150</v>
      </c>
      <c r="H35" s="28">
        <v>131</v>
      </c>
      <c r="I35" s="27">
        <v>8</v>
      </c>
      <c r="J35" s="28">
        <v>20</v>
      </c>
      <c r="K35" s="28">
        <v>19</v>
      </c>
      <c r="L35" s="28">
        <v>202</v>
      </c>
      <c r="M35" s="45">
        <f t="shared" si="2"/>
        <v>7.120617678678637</v>
      </c>
      <c r="N35" s="46">
        <f t="shared" si="1"/>
        <v>112.33480176211454</v>
      </c>
      <c r="O35" s="31">
        <v>672</v>
      </c>
      <c r="P35" s="32">
        <v>690</v>
      </c>
      <c r="Q35" s="32">
        <v>1362</v>
      </c>
      <c r="R35" s="35">
        <v>100</v>
      </c>
      <c r="S35" s="21">
        <v>0</v>
      </c>
      <c r="T35" s="36" t="s">
        <v>84</v>
      </c>
      <c r="U35" s="37" t="s">
        <v>84</v>
      </c>
    </row>
    <row r="36" spans="1:21" x14ac:dyDescent="0.2">
      <c r="A36" s="17">
        <v>29035</v>
      </c>
      <c r="B36" s="18" t="s">
        <v>42</v>
      </c>
      <c r="C36" s="19">
        <v>21.4544</v>
      </c>
      <c r="D36" s="20">
        <f t="shared" ref="D36:D54" si="3">Q36/C36</f>
        <v>67.352151540010439</v>
      </c>
      <c r="E36" s="27">
        <v>153</v>
      </c>
      <c r="F36" s="28">
        <v>143</v>
      </c>
      <c r="G36" s="28">
        <v>131</v>
      </c>
      <c r="H36" s="28">
        <v>121</v>
      </c>
      <c r="I36" s="27">
        <v>9</v>
      </c>
      <c r="J36" s="28">
        <v>15</v>
      </c>
      <c r="K36" s="28">
        <v>7</v>
      </c>
      <c r="L36" s="28">
        <v>225</v>
      </c>
      <c r="M36" s="45">
        <f t="shared" si="2"/>
        <v>6.6652994257588185</v>
      </c>
      <c r="N36" s="46">
        <f t="shared" si="1"/>
        <v>98.96193771626298</v>
      </c>
      <c r="O36" s="31">
        <v>734</v>
      </c>
      <c r="P36" s="32">
        <v>711</v>
      </c>
      <c r="Q36" s="32">
        <v>1445</v>
      </c>
      <c r="R36" s="35">
        <v>53</v>
      </c>
      <c r="S36" s="21">
        <v>1</v>
      </c>
      <c r="T36" s="36" t="s">
        <v>84</v>
      </c>
      <c r="U36" s="37" t="s">
        <v>84</v>
      </c>
    </row>
    <row r="37" spans="1:21" x14ac:dyDescent="0.2">
      <c r="A37" s="17">
        <v>29036</v>
      </c>
      <c r="B37" s="18" t="s">
        <v>43</v>
      </c>
      <c r="C37" s="19">
        <v>17.5061</v>
      </c>
      <c r="D37" s="20">
        <f t="shared" si="3"/>
        <v>62.149764939078381</v>
      </c>
      <c r="E37" s="27">
        <v>138</v>
      </c>
      <c r="F37" s="28">
        <v>128</v>
      </c>
      <c r="G37" s="28">
        <v>119</v>
      </c>
      <c r="H37" s="28">
        <v>110</v>
      </c>
      <c r="I37" s="27">
        <v>1</v>
      </c>
      <c r="J37" s="28">
        <v>26</v>
      </c>
      <c r="K37" s="28">
        <v>4</v>
      </c>
      <c r="L37" s="28">
        <v>302</v>
      </c>
      <c r="M37" s="45">
        <f t="shared" si="2"/>
        <v>7.3117370516562801</v>
      </c>
      <c r="N37" s="46">
        <f t="shared" si="1"/>
        <v>117.64705882352941</v>
      </c>
      <c r="O37" s="31">
        <v>548</v>
      </c>
      <c r="P37" s="32">
        <v>540</v>
      </c>
      <c r="Q37" s="32">
        <v>1088</v>
      </c>
      <c r="R37" s="35">
        <v>67</v>
      </c>
      <c r="S37" s="21">
        <v>0</v>
      </c>
      <c r="T37" s="36">
        <v>192</v>
      </c>
      <c r="U37" s="37">
        <v>455</v>
      </c>
    </row>
    <row r="38" spans="1:21" x14ac:dyDescent="0.2">
      <c r="A38" s="17">
        <v>29037</v>
      </c>
      <c r="B38" s="18" t="s">
        <v>44</v>
      </c>
      <c r="C38" s="19">
        <v>16.4116</v>
      </c>
      <c r="D38" s="20">
        <f t="shared" si="3"/>
        <v>221.91620561066563</v>
      </c>
      <c r="E38" s="27">
        <v>407</v>
      </c>
      <c r="F38" s="28">
        <v>377</v>
      </c>
      <c r="G38" s="28">
        <v>329</v>
      </c>
      <c r="H38" s="28">
        <v>300</v>
      </c>
      <c r="I38" s="27">
        <v>23</v>
      </c>
      <c r="J38" s="28">
        <v>68</v>
      </c>
      <c r="K38" s="28">
        <v>68</v>
      </c>
      <c r="L38" s="28">
        <v>745</v>
      </c>
      <c r="M38" s="45">
        <f t="shared" si="2"/>
        <v>22.971556703794878</v>
      </c>
      <c r="N38" s="46">
        <f t="shared" si="1"/>
        <v>103.51455244371225</v>
      </c>
      <c r="O38" s="31">
        <v>1817</v>
      </c>
      <c r="P38" s="32">
        <v>1825</v>
      </c>
      <c r="Q38" s="32">
        <v>3642</v>
      </c>
      <c r="R38" s="35">
        <v>294</v>
      </c>
      <c r="S38" s="21">
        <v>2</v>
      </c>
      <c r="T38" s="36">
        <v>11343</v>
      </c>
      <c r="U38" s="37">
        <v>18036</v>
      </c>
    </row>
    <row r="39" spans="1:21" x14ac:dyDescent="0.2">
      <c r="A39" s="17">
        <v>29038</v>
      </c>
      <c r="B39" s="18" t="s">
        <v>45</v>
      </c>
      <c r="C39" s="19">
        <v>11.5313</v>
      </c>
      <c r="D39" s="20">
        <f t="shared" si="3"/>
        <v>192.25932895683923</v>
      </c>
      <c r="E39" s="27">
        <v>144</v>
      </c>
      <c r="F39" s="28">
        <v>136</v>
      </c>
      <c r="G39" s="28">
        <v>118</v>
      </c>
      <c r="H39" s="28">
        <v>110</v>
      </c>
      <c r="I39" s="27">
        <v>6</v>
      </c>
      <c r="J39" s="28">
        <v>29</v>
      </c>
      <c r="K39" s="28">
        <v>4</v>
      </c>
      <c r="L39" s="28">
        <v>215</v>
      </c>
      <c r="M39" s="45">
        <f t="shared" si="2"/>
        <v>11.793986801141243</v>
      </c>
      <c r="N39" s="46">
        <f t="shared" si="1"/>
        <v>61.344158773116824</v>
      </c>
      <c r="O39" s="31">
        <v>1126</v>
      </c>
      <c r="P39" s="32">
        <v>1091</v>
      </c>
      <c r="Q39" s="32">
        <v>2217</v>
      </c>
      <c r="R39" s="35">
        <v>63</v>
      </c>
      <c r="S39" s="21">
        <v>0</v>
      </c>
      <c r="T39" s="36">
        <v>399</v>
      </c>
      <c r="U39" s="37">
        <v>1322</v>
      </c>
    </row>
    <row r="40" spans="1:21" x14ac:dyDescent="0.2">
      <c r="A40" s="17">
        <v>29039</v>
      </c>
      <c r="B40" s="18" t="s">
        <v>46</v>
      </c>
      <c r="C40" s="19">
        <v>257.06459999999998</v>
      </c>
      <c r="D40" s="20">
        <f t="shared" si="3"/>
        <v>35.154587601715683</v>
      </c>
      <c r="E40" s="27">
        <v>2372</v>
      </c>
      <c r="F40" s="28">
        <v>2293</v>
      </c>
      <c r="G40" s="28">
        <v>2149</v>
      </c>
      <c r="H40" s="28">
        <v>2072</v>
      </c>
      <c r="I40" s="27">
        <v>259</v>
      </c>
      <c r="J40" s="28">
        <v>813</v>
      </c>
      <c r="K40" s="28">
        <v>37</v>
      </c>
      <c r="L40" s="28">
        <v>3482</v>
      </c>
      <c r="M40" s="45">
        <f t="shared" si="2"/>
        <v>8.9199368563388344</v>
      </c>
      <c r="N40" s="46">
        <f t="shared" si="1"/>
        <v>253.73464645346908</v>
      </c>
      <c r="O40" s="31">
        <v>4442</v>
      </c>
      <c r="P40" s="32">
        <v>4595</v>
      </c>
      <c r="Q40" s="32">
        <v>9037</v>
      </c>
      <c r="R40" s="35">
        <v>170</v>
      </c>
      <c r="S40" s="21">
        <v>5</v>
      </c>
      <c r="T40" s="36">
        <v>39785</v>
      </c>
      <c r="U40" s="37">
        <v>238207</v>
      </c>
    </row>
    <row r="41" spans="1:21" x14ac:dyDescent="0.2">
      <c r="A41" s="17">
        <v>29040</v>
      </c>
      <c r="B41" s="18" t="s">
        <v>47</v>
      </c>
      <c r="C41" s="19">
        <v>74.692999999999998</v>
      </c>
      <c r="D41" s="20">
        <f t="shared" si="3"/>
        <v>83.046604099447066</v>
      </c>
      <c r="E41" s="27">
        <v>1341</v>
      </c>
      <c r="F41" s="28">
        <v>1231</v>
      </c>
      <c r="G41" s="28">
        <v>1035</v>
      </c>
      <c r="H41" s="28">
        <v>934</v>
      </c>
      <c r="I41" s="27">
        <v>73</v>
      </c>
      <c r="J41" s="28">
        <v>198</v>
      </c>
      <c r="K41" s="28">
        <v>86</v>
      </c>
      <c r="L41" s="28">
        <v>3795</v>
      </c>
      <c r="M41" s="45">
        <f t="shared" si="2"/>
        <v>16.480794719719384</v>
      </c>
      <c r="N41" s="46">
        <f t="shared" si="1"/>
        <v>198.45236176043849</v>
      </c>
      <c r="O41" s="31">
        <v>3091</v>
      </c>
      <c r="P41" s="32">
        <v>3112</v>
      </c>
      <c r="Q41" s="32">
        <v>6203</v>
      </c>
      <c r="R41" s="35">
        <v>397</v>
      </c>
      <c r="S41" s="21">
        <v>4</v>
      </c>
      <c r="T41" s="36">
        <v>143422</v>
      </c>
      <c r="U41" s="37">
        <v>1074179</v>
      </c>
    </row>
    <row r="42" spans="1:21" x14ac:dyDescent="0.2">
      <c r="A42" s="17">
        <v>29041</v>
      </c>
      <c r="B42" s="18" t="s">
        <v>48</v>
      </c>
      <c r="C42" s="19">
        <v>108.8039</v>
      </c>
      <c r="D42" s="20">
        <f t="shared" si="3"/>
        <v>460.36033634823752</v>
      </c>
      <c r="E42" s="27">
        <v>7047</v>
      </c>
      <c r="F42" s="28">
        <v>6185</v>
      </c>
      <c r="G42" s="28">
        <v>5507</v>
      </c>
      <c r="H42" s="28">
        <v>4691</v>
      </c>
      <c r="I42" s="27">
        <v>294</v>
      </c>
      <c r="J42" s="28">
        <v>1035</v>
      </c>
      <c r="K42" s="28">
        <v>600</v>
      </c>
      <c r="L42" s="28">
        <v>20964</v>
      </c>
      <c r="M42" s="45">
        <f t="shared" si="2"/>
        <v>56.845388814187729</v>
      </c>
      <c r="N42" s="46">
        <f t="shared" si="1"/>
        <v>123.48020523468226</v>
      </c>
      <c r="O42" s="31">
        <v>24148</v>
      </c>
      <c r="P42" s="32">
        <v>25941</v>
      </c>
      <c r="Q42" s="32">
        <v>50089</v>
      </c>
      <c r="R42" s="35">
        <v>5247</v>
      </c>
      <c r="S42" s="21">
        <v>20</v>
      </c>
      <c r="T42" s="36">
        <v>40821</v>
      </c>
      <c r="U42" s="37">
        <v>79340</v>
      </c>
    </row>
    <row r="43" spans="1:21" x14ac:dyDescent="0.2">
      <c r="A43" s="17">
        <v>29042</v>
      </c>
      <c r="B43" s="18" t="s">
        <v>49</v>
      </c>
      <c r="C43" s="19">
        <v>14.155799999999999</v>
      </c>
      <c r="D43" s="20">
        <f t="shared" si="3"/>
        <v>73.680046341428962</v>
      </c>
      <c r="E43" s="27">
        <v>120</v>
      </c>
      <c r="F43" s="28">
        <v>112</v>
      </c>
      <c r="G43" s="28">
        <v>109</v>
      </c>
      <c r="H43" s="28">
        <v>101</v>
      </c>
      <c r="I43" s="27">
        <v>5</v>
      </c>
      <c r="J43" s="28">
        <v>26</v>
      </c>
      <c r="K43" s="28">
        <v>4</v>
      </c>
      <c r="L43" s="28">
        <v>209</v>
      </c>
      <c r="M43" s="45">
        <f t="shared" si="2"/>
        <v>7.9119512849856601</v>
      </c>
      <c r="N43" s="46">
        <f t="shared" si="1"/>
        <v>107.38255033557047</v>
      </c>
      <c r="O43" s="31">
        <v>497</v>
      </c>
      <c r="P43" s="32">
        <v>546</v>
      </c>
      <c r="Q43" s="32">
        <v>1043</v>
      </c>
      <c r="R43" s="35">
        <v>62</v>
      </c>
      <c r="S43" s="21">
        <v>0</v>
      </c>
      <c r="T43" s="36" t="s">
        <v>84</v>
      </c>
      <c r="U43" s="37" t="s">
        <v>84</v>
      </c>
    </row>
    <row r="44" spans="1:21" x14ac:dyDescent="0.2">
      <c r="A44" s="17">
        <v>29043</v>
      </c>
      <c r="B44" s="18" t="s">
        <v>50</v>
      </c>
      <c r="C44" s="19">
        <v>15.825699999999999</v>
      </c>
      <c r="D44" s="20">
        <f t="shared" si="3"/>
        <v>64.325748624073498</v>
      </c>
      <c r="E44" s="27">
        <v>119</v>
      </c>
      <c r="F44" s="28">
        <v>114</v>
      </c>
      <c r="G44" s="28">
        <v>91</v>
      </c>
      <c r="H44" s="28">
        <v>87</v>
      </c>
      <c r="I44" s="27">
        <v>4</v>
      </c>
      <c r="J44" s="28">
        <v>22</v>
      </c>
      <c r="K44" s="28">
        <v>7</v>
      </c>
      <c r="L44" s="28">
        <v>2146</v>
      </c>
      <c r="M44" s="45">
        <f t="shared" si="2"/>
        <v>7.203472832165402</v>
      </c>
      <c r="N44" s="46">
        <f t="shared" si="1"/>
        <v>111.98428290766208</v>
      </c>
      <c r="O44" s="31">
        <v>523</v>
      </c>
      <c r="P44" s="32">
        <v>495</v>
      </c>
      <c r="Q44" s="32">
        <v>1018</v>
      </c>
      <c r="R44" s="35">
        <v>59</v>
      </c>
      <c r="S44" s="21">
        <v>0</v>
      </c>
      <c r="T44" s="36" t="s">
        <v>84</v>
      </c>
      <c r="U44" s="37" t="s">
        <v>84</v>
      </c>
    </row>
    <row r="45" spans="1:21" x14ac:dyDescent="0.2">
      <c r="A45" s="17">
        <v>29044</v>
      </c>
      <c r="B45" s="18" t="s">
        <v>51</v>
      </c>
      <c r="C45" s="19">
        <v>31.0456</v>
      </c>
      <c r="D45" s="20">
        <f t="shared" si="3"/>
        <v>119.92037519004303</v>
      </c>
      <c r="E45" s="27">
        <v>329</v>
      </c>
      <c r="F45" s="28">
        <v>309</v>
      </c>
      <c r="G45" s="28">
        <v>264</v>
      </c>
      <c r="H45" s="28">
        <v>246</v>
      </c>
      <c r="I45" s="27">
        <v>14</v>
      </c>
      <c r="J45" s="28">
        <v>66</v>
      </c>
      <c r="K45" s="28">
        <v>18</v>
      </c>
      <c r="L45" s="28">
        <v>930</v>
      </c>
      <c r="M45" s="45">
        <f t="shared" si="2"/>
        <v>9.9531012446208162</v>
      </c>
      <c r="N45" s="46">
        <f t="shared" si="1"/>
        <v>82.997582594681703</v>
      </c>
      <c r="O45" s="31">
        <v>1839</v>
      </c>
      <c r="P45" s="32">
        <v>1884</v>
      </c>
      <c r="Q45" s="32">
        <v>3723</v>
      </c>
      <c r="R45" s="35">
        <v>191</v>
      </c>
      <c r="S45" s="21">
        <v>1</v>
      </c>
      <c r="T45" s="36" t="s">
        <v>84</v>
      </c>
      <c r="U45" s="37" t="s">
        <v>84</v>
      </c>
    </row>
    <row r="46" spans="1:21" x14ac:dyDescent="0.2">
      <c r="A46" s="17">
        <v>29045</v>
      </c>
      <c r="B46" s="18" t="s">
        <v>52</v>
      </c>
      <c r="C46" s="19">
        <v>24.022099999999998</v>
      </c>
      <c r="D46" s="20">
        <f t="shared" si="3"/>
        <v>129.13109178631345</v>
      </c>
      <c r="E46" s="27">
        <v>359</v>
      </c>
      <c r="F46" s="28">
        <v>332</v>
      </c>
      <c r="G46" s="28">
        <v>296</v>
      </c>
      <c r="H46" s="28">
        <v>270</v>
      </c>
      <c r="I46" s="27">
        <v>16</v>
      </c>
      <c r="J46" s="28">
        <v>55</v>
      </c>
      <c r="K46" s="28">
        <v>29</v>
      </c>
      <c r="L46" s="28">
        <v>828</v>
      </c>
      <c r="M46" s="45">
        <f t="shared" si="2"/>
        <v>13.820606857851729</v>
      </c>
      <c r="N46" s="46">
        <f t="shared" si="1"/>
        <v>107.02772404900064</v>
      </c>
      <c r="O46" s="31">
        <v>1544</v>
      </c>
      <c r="P46" s="32">
        <v>1558</v>
      </c>
      <c r="Q46" s="32">
        <v>3102</v>
      </c>
      <c r="R46" s="35">
        <v>240</v>
      </c>
      <c r="S46" s="21">
        <v>2</v>
      </c>
      <c r="T46" s="36" t="s">
        <v>84</v>
      </c>
      <c r="U46" s="37" t="s">
        <v>84</v>
      </c>
    </row>
    <row r="47" spans="1:21" x14ac:dyDescent="0.2">
      <c r="A47" s="17">
        <v>29046</v>
      </c>
      <c r="B47" s="18" t="s">
        <v>53</v>
      </c>
      <c r="C47" s="19">
        <v>78.6785</v>
      </c>
      <c r="D47" s="20">
        <f t="shared" si="3"/>
        <v>100.85347331227717</v>
      </c>
      <c r="E47" s="27">
        <v>1252</v>
      </c>
      <c r="F47" s="28">
        <v>1158</v>
      </c>
      <c r="G47" s="28">
        <v>1059</v>
      </c>
      <c r="H47" s="28">
        <v>975</v>
      </c>
      <c r="I47" s="27">
        <v>80</v>
      </c>
      <c r="J47" s="28">
        <v>213</v>
      </c>
      <c r="K47" s="28">
        <v>61</v>
      </c>
      <c r="L47" s="28">
        <v>2841</v>
      </c>
      <c r="M47" s="45">
        <f t="shared" si="2"/>
        <v>14.718125027803021</v>
      </c>
      <c r="N47" s="46">
        <f t="shared" si="1"/>
        <v>145.93572778827976</v>
      </c>
      <c r="O47" s="31">
        <v>3933</v>
      </c>
      <c r="P47" s="32">
        <v>4002</v>
      </c>
      <c r="Q47" s="32">
        <v>7935</v>
      </c>
      <c r="R47" s="35">
        <v>396</v>
      </c>
      <c r="S47" s="21">
        <v>3</v>
      </c>
      <c r="T47" s="36" t="s">
        <v>84</v>
      </c>
      <c r="U47" s="37" t="s">
        <v>84</v>
      </c>
    </row>
    <row r="48" spans="1:21" x14ac:dyDescent="0.2">
      <c r="A48" s="17">
        <v>29047</v>
      </c>
      <c r="B48" s="18" t="s">
        <v>54</v>
      </c>
      <c r="C48" s="19">
        <v>35.077800000000003</v>
      </c>
      <c r="D48" s="20">
        <f t="shared" si="3"/>
        <v>73.208696098387009</v>
      </c>
      <c r="E48" s="27">
        <v>287</v>
      </c>
      <c r="F48" s="28">
        <v>268</v>
      </c>
      <c r="G48" s="28">
        <v>239</v>
      </c>
      <c r="H48" s="28">
        <v>225</v>
      </c>
      <c r="I48" s="27">
        <v>11</v>
      </c>
      <c r="J48" s="28">
        <v>63</v>
      </c>
      <c r="K48" s="28">
        <v>27</v>
      </c>
      <c r="L48" s="28">
        <v>494</v>
      </c>
      <c r="M48" s="45">
        <f t="shared" si="2"/>
        <v>7.6401598731961515</v>
      </c>
      <c r="N48" s="46">
        <f t="shared" si="1"/>
        <v>104.3613707165109</v>
      </c>
      <c r="O48" s="31">
        <v>1245</v>
      </c>
      <c r="P48" s="32">
        <v>1323</v>
      </c>
      <c r="Q48" s="32">
        <v>2568</v>
      </c>
      <c r="R48" s="35">
        <v>285</v>
      </c>
      <c r="S48" s="21">
        <v>1</v>
      </c>
      <c r="T48" s="36">
        <v>344</v>
      </c>
      <c r="U48" s="37">
        <v>900</v>
      </c>
    </row>
    <row r="49" spans="1:21" x14ac:dyDescent="0.2">
      <c r="A49" s="17">
        <v>29048</v>
      </c>
      <c r="B49" s="18" t="s">
        <v>55</v>
      </c>
      <c r="C49" s="19">
        <v>32.073999999999998</v>
      </c>
      <c r="D49" s="20">
        <f t="shared" si="3"/>
        <v>147.09733740724576</v>
      </c>
      <c r="E49" s="27">
        <v>442</v>
      </c>
      <c r="F49" s="28">
        <v>403</v>
      </c>
      <c r="G49" s="28">
        <v>359</v>
      </c>
      <c r="H49" s="28">
        <v>324</v>
      </c>
      <c r="I49" s="27">
        <v>23</v>
      </c>
      <c r="J49" s="28">
        <v>78</v>
      </c>
      <c r="K49" s="28">
        <v>22</v>
      </c>
      <c r="L49" s="28">
        <v>1539</v>
      </c>
      <c r="M49" s="45">
        <f t="shared" si="2"/>
        <v>12.564694144790174</v>
      </c>
      <c r="N49" s="46">
        <f t="shared" si="1"/>
        <v>85.417549809241208</v>
      </c>
      <c r="O49" s="31">
        <v>2312</v>
      </c>
      <c r="P49" s="32">
        <v>2406</v>
      </c>
      <c r="Q49" s="32">
        <v>4718</v>
      </c>
      <c r="R49" s="35">
        <v>214</v>
      </c>
      <c r="S49" s="21">
        <v>2</v>
      </c>
      <c r="T49" s="36">
        <v>589</v>
      </c>
      <c r="U49" s="37">
        <v>1880</v>
      </c>
    </row>
    <row r="50" spans="1:21" x14ac:dyDescent="0.2">
      <c r="A50" s="17">
        <v>29049</v>
      </c>
      <c r="B50" s="18" t="s">
        <v>56</v>
      </c>
      <c r="C50" s="19">
        <v>14.151300000000001</v>
      </c>
      <c r="D50" s="20">
        <f t="shared" si="3"/>
        <v>79.356666878661315</v>
      </c>
      <c r="E50" s="27">
        <v>128</v>
      </c>
      <c r="F50" s="28">
        <v>120</v>
      </c>
      <c r="G50" s="28">
        <v>103</v>
      </c>
      <c r="H50" s="28">
        <v>97</v>
      </c>
      <c r="I50" s="27">
        <v>5</v>
      </c>
      <c r="J50" s="28">
        <v>21</v>
      </c>
      <c r="K50" s="28">
        <v>7</v>
      </c>
      <c r="L50" s="28">
        <v>959</v>
      </c>
      <c r="M50" s="45">
        <f t="shared" si="2"/>
        <v>8.4797863093850037</v>
      </c>
      <c r="N50" s="46">
        <f t="shared" si="1"/>
        <v>106.85663401602849</v>
      </c>
      <c r="O50" s="31">
        <v>571</v>
      </c>
      <c r="P50" s="32">
        <v>552</v>
      </c>
      <c r="Q50" s="32">
        <v>1123</v>
      </c>
      <c r="R50" s="35">
        <v>84</v>
      </c>
      <c r="S50" s="21">
        <v>0</v>
      </c>
      <c r="T50" s="36" t="s">
        <v>84</v>
      </c>
      <c r="U50" s="37" t="s">
        <v>84</v>
      </c>
    </row>
    <row r="51" spans="1:21" x14ac:dyDescent="0.2">
      <c r="A51" s="17">
        <v>29050</v>
      </c>
      <c r="B51" s="18" t="s">
        <v>57</v>
      </c>
      <c r="C51" s="19">
        <v>11.7258</v>
      </c>
      <c r="D51" s="20">
        <f t="shared" si="3"/>
        <v>171.67272169063094</v>
      </c>
      <c r="E51" s="27">
        <v>295</v>
      </c>
      <c r="F51" s="28">
        <v>268</v>
      </c>
      <c r="G51" s="28">
        <v>238</v>
      </c>
      <c r="H51" s="28">
        <v>212</v>
      </c>
      <c r="I51" s="27">
        <v>13</v>
      </c>
      <c r="J51" s="28">
        <v>44</v>
      </c>
      <c r="K51" s="28">
        <v>28</v>
      </c>
      <c r="L51" s="28">
        <v>770</v>
      </c>
      <c r="M51" s="45">
        <f t="shared" si="2"/>
        <v>22.855583414351262</v>
      </c>
      <c r="N51" s="46">
        <f t="shared" si="1"/>
        <v>133.13462493790362</v>
      </c>
      <c r="O51" s="31">
        <v>1018</v>
      </c>
      <c r="P51" s="32">
        <v>995</v>
      </c>
      <c r="Q51" s="32">
        <v>2013</v>
      </c>
      <c r="R51" s="35">
        <v>322</v>
      </c>
      <c r="S51" s="21">
        <v>2</v>
      </c>
      <c r="T51" s="36" t="s">
        <v>84</v>
      </c>
      <c r="U51" s="37" t="s">
        <v>84</v>
      </c>
    </row>
    <row r="52" spans="1:21" x14ac:dyDescent="0.2">
      <c r="A52" s="17">
        <v>29051</v>
      </c>
      <c r="B52" s="18" t="s">
        <v>58</v>
      </c>
      <c r="C52" s="19">
        <v>18.049700000000001</v>
      </c>
      <c r="D52" s="20">
        <f t="shared" si="3"/>
        <v>48.477260009861659</v>
      </c>
      <c r="E52" s="27">
        <v>142</v>
      </c>
      <c r="F52" s="28">
        <v>138</v>
      </c>
      <c r="G52" s="28">
        <v>121</v>
      </c>
      <c r="H52" s="28">
        <v>118</v>
      </c>
      <c r="I52" s="27">
        <v>13</v>
      </c>
      <c r="J52" s="28">
        <v>23</v>
      </c>
      <c r="K52" s="28">
        <v>40</v>
      </c>
      <c r="L52" s="28">
        <v>158</v>
      </c>
      <c r="M52" s="45">
        <f t="shared" si="2"/>
        <v>7.6455564358410379</v>
      </c>
      <c r="N52" s="46">
        <f t="shared" si="1"/>
        <v>157.71428571428572</v>
      </c>
      <c r="O52" s="31">
        <v>448</v>
      </c>
      <c r="P52" s="32">
        <v>427</v>
      </c>
      <c r="Q52" s="32">
        <v>875</v>
      </c>
      <c r="R52" s="35">
        <v>172</v>
      </c>
      <c r="S52" s="21">
        <v>0</v>
      </c>
      <c r="T52" s="36" t="s">
        <v>84</v>
      </c>
      <c r="U52" s="37" t="s">
        <v>84</v>
      </c>
    </row>
    <row r="53" spans="1:21" x14ac:dyDescent="0.2">
      <c r="A53" s="17">
        <v>29052</v>
      </c>
      <c r="B53" s="18" t="s">
        <v>59</v>
      </c>
      <c r="C53" s="19">
        <v>133.3075</v>
      </c>
      <c r="D53" s="20">
        <f t="shared" si="3"/>
        <v>103.15248579412261</v>
      </c>
      <c r="E53" s="27">
        <v>2181</v>
      </c>
      <c r="F53" s="28">
        <v>1935</v>
      </c>
      <c r="G53" s="28">
        <v>1776</v>
      </c>
      <c r="H53" s="28">
        <v>1542</v>
      </c>
      <c r="I53" s="27">
        <v>122</v>
      </c>
      <c r="J53" s="28">
        <v>355</v>
      </c>
      <c r="K53" s="28">
        <v>104</v>
      </c>
      <c r="L53" s="28">
        <v>5655</v>
      </c>
      <c r="M53" s="45">
        <f t="shared" si="2"/>
        <v>14.515312341766217</v>
      </c>
      <c r="N53" s="46">
        <f t="shared" si="1"/>
        <v>140.71703876081739</v>
      </c>
      <c r="O53" s="31">
        <v>6744</v>
      </c>
      <c r="P53" s="32">
        <v>7007</v>
      </c>
      <c r="Q53" s="32">
        <v>13751</v>
      </c>
      <c r="R53" s="35">
        <v>770</v>
      </c>
      <c r="S53" s="21">
        <v>5</v>
      </c>
      <c r="T53" s="36">
        <v>8509</v>
      </c>
      <c r="U53" s="37">
        <v>19087</v>
      </c>
    </row>
    <row r="54" spans="1:21" s="8" customFormat="1" x14ac:dyDescent="0.2">
      <c r="A54" s="22" t="s">
        <v>6</v>
      </c>
      <c r="B54" s="12" t="s">
        <v>9</v>
      </c>
      <c r="C54" s="23">
        <v>1819.8583000000001</v>
      </c>
      <c r="D54" s="24">
        <f t="shared" si="3"/>
        <v>125.2520594597942</v>
      </c>
      <c r="E54" s="29">
        <v>30859</v>
      </c>
      <c r="F54" s="30">
        <v>28096</v>
      </c>
      <c r="G54" s="30">
        <v>25238</v>
      </c>
      <c r="H54" s="30">
        <v>22642</v>
      </c>
      <c r="I54" s="29">
        <v>1640</v>
      </c>
      <c r="J54" s="30">
        <v>5474</v>
      </c>
      <c r="K54" s="30">
        <v>2272</v>
      </c>
      <c r="L54" s="30">
        <v>79995</v>
      </c>
      <c r="M54" s="47">
        <f t="shared" si="2"/>
        <v>15.438564639895315</v>
      </c>
      <c r="N54" s="53">
        <f t="shared" si="1"/>
        <v>123.25996639481269</v>
      </c>
      <c r="O54" s="33">
        <v>111657</v>
      </c>
      <c r="P54" s="34">
        <v>116284</v>
      </c>
      <c r="Q54" s="34">
        <v>227941</v>
      </c>
      <c r="R54" s="41">
        <v>19912</v>
      </c>
      <c r="S54" s="25">
        <v>95</v>
      </c>
      <c r="T54" s="38">
        <v>305486</v>
      </c>
      <c r="U54" s="39">
        <v>1570973</v>
      </c>
    </row>
    <row r="55" spans="1:21" x14ac:dyDescent="0.2">
      <c r="M55" s="48"/>
    </row>
    <row r="56" spans="1:21" ht="30.75" customHeight="1" x14ac:dyDescent="0.2">
      <c r="A56" s="1" t="s">
        <v>7</v>
      </c>
      <c r="J56" s="48"/>
    </row>
    <row r="57" spans="1:21" x14ac:dyDescent="0.2">
      <c r="O57" s="26"/>
      <c r="P57" s="26"/>
      <c r="Q57" s="26"/>
      <c r="R57" s="40"/>
    </row>
    <row r="58" spans="1:21" x14ac:dyDescent="0.2">
      <c r="O58" s="26"/>
      <c r="P58" s="26"/>
      <c r="Q58" s="26"/>
      <c r="R58" s="40"/>
    </row>
    <row r="59" spans="1:21" x14ac:dyDescent="0.2">
      <c r="O59" s="26"/>
      <c r="P59" s="26"/>
      <c r="Q59" s="26"/>
      <c r="R59" s="26"/>
    </row>
    <row r="155" spans="5:14" x14ac:dyDescent="0.2">
      <c r="E155" s="49"/>
      <c r="F155" s="49"/>
      <c r="G155" s="49"/>
      <c r="H155" s="49"/>
      <c r="I155" s="50"/>
      <c r="J155" s="50"/>
      <c r="K155" s="50"/>
      <c r="L155" s="50"/>
      <c r="M155" s="50"/>
      <c r="N155" s="50"/>
    </row>
    <row r="156" spans="5:14" x14ac:dyDescent="0.2">
      <c r="E156" s="49"/>
      <c r="F156" s="49"/>
      <c r="G156" s="49"/>
      <c r="H156" s="49"/>
      <c r="I156" s="50"/>
      <c r="J156" s="50"/>
      <c r="K156" s="50"/>
      <c r="L156" s="50"/>
      <c r="M156" s="50"/>
      <c r="N156" s="50"/>
    </row>
    <row r="157" spans="5:14" x14ac:dyDescent="0.2">
      <c r="E157" s="49"/>
      <c r="F157" s="49"/>
      <c r="G157" s="49"/>
      <c r="H157" s="49"/>
      <c r="I157" s="50"/>
      <c r="J157" s="50"/>
      <c r="K157" s="50"/>
      <c r="L157" s="50"/>
      <c r="M157" s="50"/>
      <c r="N157" s="50"/>
    </row>
    <row r="158" spans="5:14" x14ac:dyDescent="0.2">
      <c r="E158" s="49"/>
      <c r="F158" s="49"/>
      <c r="G158" s="49"/>
      <c r="H158" s="49"/>
      <c r="I158" s="50"/>
      <c r="J158" s="50"/>
      <c r="K158" s="50"/>
      <c r="L158" s="50"/>
      <c r="M158" s="50"/>
      <c r="N158" s="50"/>
    </row>
    <row r="159" spans="5:14" x14ac:dyDescent="0.2">
      <c r="E159" s="49"/>
      <c r="F159" s="49"/>
      <c r="G159" s="49"/>
      <c r="H159" s="49"/>
      <c r="I159" s="50"/>
      <c r="J159" s="50"/>
      <c r="K159" s="50"/>
      <c r="L159" s="50"/>
      <c r="M159" s="50"/>
      <c r="N159" s="50"/>
    </row>
    <row r="160" spans="5:14" x14ac:dyDescent="0.2">
      <c r="E160" s="49"/>
      <c r="F160" s="49"/>
      <c r="G160" s="49"/>
      <c r="H160" s="49"/>
      <c r="I160" s="50"/>
      <c r="J160" s="50"/>
      <c r="K160" s="50"/>
      <c r="L160" s="50"/>
      <c r="M160" s="50"/>
      <c r="N160" s="50"/>
    </row>
    <row r="161" spans="5:14" x14ac:dyDescent="0.2">
      <c r="E161" s="49"/>
      <c r="F161" s="49"/>
      <c r="G161" s="49"/>
      <c r="H161" s="49"/>
      <c r="I161" s="50"/>
      <c r="J161" s="50"/>
      <c r="K161" s="50"/>
      <c r="L161" s="50"/>
      <c r="M161" s="50"/>
      <c r="N161" s="50"/>
    </row>
    <row r="162" spans="5:14" x14ac:dyDescent="0.2">
      <c r="E162" s="49"/>
      <c r="F162" s="49"/>
      <c r="G162" s="49"/>
      <c r="H162" s="49"/>
      <c r="I162" s="50"/>
      <c r="J162" s="50"/>
      <c r="K162" s="50"/>
      <c r="L162" s="50"/>
      <c r="M162" s="50"/>
      <c r="N162" s="50"/>
    </row>
    <row r="163" spans="5:14" x14ac:dyDescent="0.2">
      <c r="E163" s="49"/>
      <c r="F163" s="49"/>
      <c r="G163" s="49"/>
      <c r="H163" s="49"/>
      <c r="I163" s="50"/>
      <c r="J163" s="50"/>
      <c r="K163" s="50"/>
      <c r="L163" s="50"/>
      <c r="M163" s="50"/>
      <c r="N163" s="50"/>
    </row>
    <row r="164" spans="5:14" x14ac:dyDescent="0.2">
      <c r="E164" s="49"/>
      <c r="F164" s="49"/>
      <c r="G164" s="49"/>
      <c r="H164" s="49"/>
      <c r="I164" s="50"/>
      <c r="J164" s="50"/>
      <c r="K164" s="50"/>
      <c r="L164" s="50"/>
      <c r="M164" s="50"/>
      <c r="N164" s="50"/>
    </row>
    <row r="165" spans="5:14" x14ac:dyDescent="0.2">
      <c r="E165" s="49"/>
      <c r="F165" s="49"/>
      <c r="G165" s="49"/>
      <c r="H165" s="49"/>
      <c r="I165" s="50"/>
      <c r="J165" s="50"/>
      <c r="K165" s="50"/>
      <c r="L165" s="50"/>
      <c r="M165" s="50"/>
      <c r="N165" s="50"/>
    </row>
    <row r="166" spans="5:14" x14ac:dyDescent="0.2">
      <c r="E166" s="49"/>
      <c r="F166" s="49"/>
      <c r="G166" s="49"/>
      <c r="H166" s="49"/>
      <c r="I166" s="50"/>
      <c r="J166" s="50"/>
      <c r="K166" s="50"/>
      <c r="L166" s="50"/>
      <c r="M166" s="50"/>
      <c r="N166" s="50"/>
    </row>
    <row r="167" spans="5:14" x14ac:dyDescent="0.2">
      <c r="E167" s="49"/>
      <c r="F167" s="49"/>
      <c r="G167" s="49"/>
      <c r="H167" s="49"/>
      <c r="I167" s="50"/>
      <c r="J167" s="50"/>
      <c r="K167" s="50"/>
      <c r="L167" s="50"/>
      <c r="M167" s="50"/>
      <c r="N167" s="50"/>
    </row>
    <row r="168" spans="5:14" x14ac:dyDescent="0.2">
      <c r="E168" s="49"/>
      <c r="F168" s="49"/>
      <c r="G168" s="49"/>
      <c r="H168" s="49"/>
      <c r="I168" s="50"/>
      <c r="J168" s="50"/>
      <c r="K168" s="50"/>
      <c r="L168" s="50"/>
      <c r="M168" s="50"/>
      <c r="N168" s="50"/>
    </row>
    <row r="169" spans="5:14" x14ac:dyDescent="0.2">
      <c r="E169" s="49"/>
      <c r="F169" s="49"/>
      <c r="G169" s="49"/>
      <c r="H169" s="49"/>
      <c r="I169" s="50"/>
      <c r="J169" s="50"/>
      <c r="K169" s="50"/>
      <c r="L169" s="50"/>
      <c r="M169" s="50"/>
      <c r="N169" s="50"/>
    </row>
    <row r="170" spans="5:14" x14ac:dyDescent="0.2">
      <c r="E170" s="49"/>
      <c r="F170" s="49"/>
      <c r="G170" s="49"/>
      <c r="H170" s="49"/>
      <c r="I170" s="50"/>
      <c r="J170" s="50"/>
      <c r="K170" s="50"/>
      <c r="L170" s="50"/>
      <c r="M170" s="50"/>
      <c r="N170" s="50"/>
    </row>
    <row r="171" spans="5:14" x14ac:dyDescent="0.2">
      <c r="E171" s="49"/>
      <c r="F171" s="49"/>
      <c r="G171" s="49"/>
      <c r="H171" s="49"/>
      <c r="I171" s="50"/>
      <c r="J171" s="50"/>
      <c r="K171" s="50"/>
      <c r="L171" s="50"/>
      <c r="M171" s="50"/>
      <c r="N171" s="50"/>
    </row>
    <row r="172" spans="5:14" x14ac:dyDescent="0.2">
      <c r="E172" s="49"/>
      <c r="F172" s="49"/>
      <c r="G172" s="49"/>
      <c r="H172" s="49"/>
      <c r="I172" s="50"/>
      <c r="J172" s="50"/>
      <c r="K172" s="50"/>
      <c r="L172" s="50"/>
      <c r="M172" s="50"/>
      <c r="N172" s="50"/>
    </row>
    <row r="173" spans="5:14" x14ac:dyDescent="0.2">
      <c r="E173" s="49"/>
      <c r="F173" s="49"/>
      <c r="G173" s="49"/>
      <c r="H173" s="49"/>
      <c r="I173" s="50"/>
      <c r="J173" s="50"/>
      <c r="K173" s="50"/>
      <c r="L173" s="50"/>
      <c r="M173" s="50"/>
      <c r="N173" s="50"/>
    </row>
    <row r="174" spans="5:14" x14ac:dyDescent="0.2">
      <c r="E174" s="49"/>
      <c r="F174" s="49"/>
      <c r="G174" s="49"/>
      <c r="H174" s="49"/>
      <c r="I174" s="50"/>
      <c r="J174" s="50"/>
      <c r="K174" s="50"/>
      <c r="L174" s="50"/>
      <c r="M174" s="50"/>
      <c r="N174" s="50"/>
    </row>
    <row r="175" spans="5:14" x14ac:dyDescent="0.2">
      <c r="E175" s="49"/>
      <c r="F175" s="49"/>
      <c r="G175" s="49"/>
      <c r="H175" s="49"/>
      <c r="I175" s="50"/>
      <c r="J175" s="50"/>
      <c r="K175" s="50"/>
      <c r="L175" s="50"/>
      <c r="M175" s="50"/>
      <c r="N175" s="50"/>
    </row>
    <row r="176" spans="5:14" x14ac:dyDescent="0.2">
      <c r="E176" s="49"/>
      <c r="F176" s="49"/>
      <c r="G176" s="49"/>
      <c r="H176" s="49"/>
      <c r="I176" s="50"/>
      <c r="J176" s="50"/>
      <c r="K176" s="50"/>
      <c r="L176" s="50"/>
      <c r="M176" s="50"/>
      <c r="N176" s="50"/>
    </row>
    <row r="177" spans="5:14" x14ac:dyDescent="0.2">
      <c r="E177" s="49"/>
      <c r="F177" s="49"/>
      <c r="G177" s="49"/>
      <c r="H177" s="49"/>
      <c r="I177" s="50"/>
      <c r="J177" s="50"/>
      <c r="K177" s="50"/>
      <c r="L177" s="50"/>
      <c r="M177" s="50"/>
      <c r="N177" s="50"/>
    </row>
    <row r="178" spans="5:14" x14ac:dyDescent="0.2">
      <c r="E178" s="49"/>
      <c r="F178" s="49"/>
      <c r="G178" s="49"/>
      <c r="H178" s="49"/>
      <c r="I178" s="50"/>
      <c r="J178" s="50"/>
      <c r="K178" s="50"/>
      <c r="L178" s="50"/>
      <c r="M178" s="50"/>
      <c r="N178" s="50"/>
    </row>
    <row r="179" spans="5:14" x14ac:dyDescent="0.2">
      <c r="E179" s="49"/>
      <c r="F179" s="49"/>
      <c r="G179" s="49"/>
      <c r="H179" s="49"/>
      <c r="I179" s="50"/>
      <c r="J179" s="50"/>
      <c r="K179" s="50"/>
      <c r="L179" s="50"/>
      <c r="M179" s="50"/>
      <c r="N179" s="50"/>
    </row>
    <row r="180" spans="5:14" x14ac:dyDescent="0.2">
      <c r="E180" s="49"/>
      <c r="F180" s="49"/>
      <c r="G180" s="49"/>
      <c r="H180" s="49"/>
      <c r="I180" s="50"/>
      <c r="J180" s="50"/>
      <c r="K180" s="50"/>
      <c r="L180" s="50"/>
      <c r="M180" s="50"/>
      <c r="N180" s="50"/>
    </row>
    <row r="181" spans="5:14" x14ac:dyDescent="0.2">
      <c r="E181" s="49"/>
      <c r="F181" s="49"/>
      <c r="G181" s="49"/>
      <c r="H181" s="49"/>
      <c r="I181" s="50"/>
      <c r="J181" s="50"/>
      <c r="K181" s="50"/>
      <c r="L181" s="50"/>
      <c r="M181" s="50"/>
      <c r="N181" s="50"/>
    </row>
    <row r="182" spans="5:14" x14ac:dyDescent="0.2">
      <c r="E182" s="49"/>
      <c r="F182" s="49"/>
      <c r="G182" s="49"/>
      <c r="H182" s="49"/>
      <c r="I182" s="50"/>
      <c r="J182" s="50"/>
      <c r="K182" s="50"/>
      <c r="L182" s="50"/>
      <c r="M182" s="50"/>
      <c r="N182" s="50"/>
    </row>
    <row r="183" spans="5:14" x14ac:dyDescent="0.2">
      <c r="E183" s="49"/>
      <c r="F183" s="49"/>
      <c r="G183" s="49"/>
      <c r="H183" s="49"/>
      <c r="I183" s="50"/>
      <c r="J183" s="50"/>
      <c r="K183" s="50"/>
      <c r="L183" s="50"/>
      <c r="M183" s="50"/>
      <c r="N183" s="50"/>
    </row>
    <row r="184" spans="5:14" x14ac:dyDescent="0.2">
      <c r="E184" s="49"/>
      <c r="F184" s="49"/>
      <c r="G184" s="49"/>
      <c r="H184" s="49"/>
      <c r="I184" s="50"/>
      <c r="J184" s="50"/>
      <c r="K184" s="50"/>
      <c r="L184" s="50"/>
      <c r="M184" s="50"/>
      <c r="N184" s="50"/>
    </row>
    <row r="185" spans="5:14" x14ac:dyDescent="0.2">
      <c r="E185" s="49"/>
      <c r="F185" s="49"/>
      <c r="G185" s="49"/>
      <c r="H185" s="49"/>
      <c r="I185" s="50"/>
      <c r="J185" s="50"/>
      <c r="K185" s="50"/>
      <c r="L185" s="50"/>
      <c r="M185" s="50"/>
      <c r="N185" s="50"/>
    </row>
    <row r="186" spans="5:14" x14ac:dyDescent="0.2">
      <c r="E186" s="49"/>
      <c r="F186" s="49"/>
      <c r="G186" s="49"/>
      <c r="H186" s="49"/>
      <c r="I186" s="50"/>
      <c r="J186" s="50"/>
      <c r="K186" s="50"/>
      <c r="L186" s="50"/>
      <c r="M186" s="50"/>
      <c r="N186" s="50"/>
    </row>
    <row r="187" spans="5:14" x14ac:dyDescent="0.2">
      <c r="E187" s="49"/>
      <c r="F187" s="49"/>
      <c r="G187" s="49"/>
      <c r="H187" s="49"/>
      <c r="I187" s="50"/>
      <c r="J187" s="50"/>
      <c r="K187" s="50"/>
      <c r="L187" s="50"/>
      <c r="M187" s="50"/>
      <c r="N187" s="50"/>
    </row>
    <row r="188" spans="5:14" x14ac:dyDescent="0.2">
      <c r="E188" s="49"/>
      <c r="F188" s="49"/>
      <c r="G188" s="49"/>
      <c r="H188" s="49"/>
      <c r="I188" s="50"/>
      <c r="J188" s="50"/>
      <c r="K188" s="50"/>
      <c r="L188" s="50"/>
      <c r="M188" s="50"/>
      <c r="N188" s="50"/>
    </row>
    <row r="189" spans="5:14" x14ac:dyDescent="0.2">
      <c r="E189" s="49"/>
      <c r="F189" s="49"/>
      <c r="G189" s="49"/>
      <c r="H189" s="49"/>
      <c r="I189" s="50"/>
      <c r="J189" s="50"/>
      <c r="K189" s="50"/>
      <c r="L189" s="50"/>
      <c r="M189" s="50"/>
      <c r="N189" s="50"/>
    </row>
    <row r="190" spans="5:14" x14ac:dyDescent="0.2">
      <c r="E190" s="49"/>
      <c r="F190" s="49"/>
      <c r="G190" s="49"/>
      <c r="H190" s="49"/>
      <c r="I190" s="50"/>
      <c r="J190" s="50"/>
      <c r="K190" s="50"/>
      <c r="L190" s="50"/>
      <c r="M190" s="50"/>
      <c r="N190" s="50"/>
    </row>
    <row r="191" spans="5:14" x14ac:dyDescent="0.2">
      <c r="E191" s="49"/>
      <c r="F191" s="49"/>
      <c r="G191" s="49"/>
      <c r="H191" s="49"/>
      <c r="I191" s="50"/>
      <c r="J191" s="50"/>
      <c r="K191" s="50"/>
      <c r="L191" s="50"/>
      <c r="M191" s="50"/>
      <c r="N191" s="50"/>
    </row>
    <row r="192" spans="5:14" x14ac:dyDescent="0.2">
      <c r="E192" s="49"/>
      <c r="F192" s="49"/>
      <c r="G192" s="49"/>
      <c r="H192" s="49"/>
      <c r="I192" s="50"/>
      <c r="J192" s="50"/>
      <c r="K192" s="50"/>
      <c r="L192" s="50"/>
      <c r="M192" s="50"/>
      <c r="N192" s="50"/>
    </row>
    <row r="193" spans="5:14" x14ac:dyDescent="0.2">
      <c r="E193" s="49"/>
      <c r="F193" s="49"/>
      <c r="G193" s="49"/>
      <c r="H193" s="49"/>
      <c r="I193" s="50"/>
      <c r="J193" s="50"/>
      <c r="K193" s="50"/>
      <c r="L193" s="50"/>
      <c r="M193" s="50"/>
      <c r="N193" s="50"/>
    </row>
    <row r="194" spans="5:14" x14ac:dyDescent="0.2">
      <c r="E194" s="49"/>
      <c r="F194" s="49"/>
      <c r="G194" s="49"/>
      <c r="H194" s="49"/>
      <c r="I194" s="50"/>
      <c r="J194" s="50"/>
      <c r="K194" s="50"/>
      <c r="L194" s="50"/>
      <c r="M194" s="50"/>
      <c r="N194" s="50"/>
    </row>
    <row r="195" spans="5:14" x14ac:dyDescent="0.2">
      <c r="E195" s="49"/>
      <c r="F195" s="49"/>
      <c r="G195" s="49"/>
      <c r="H195" s="49"/>
      <c r="I195" s="50"/>
      <c r="J195" s="50"/>
      <c r="K195" s="50"/>
      <c r="L195" s="50"/>
      <c r="M195" s="50"/>
      <c r="N195" s="50"/>
    </row>
    <row r="196" spans="5:14" x14ac:dyDescent="0.2">
      <c r="E196" s="49"/>
      <c r="F196" s="49"/>
      <c r="G196" s="49"/>
      <c r="H196" s="49"/>
      <c r="I196" s="50"/>
      <c r="J196" s="50"/>
      <c r="K196" s="50"/>
      <c r="L196" s="50"/>
      <c r="M196" s="50"/>
      <c r="N196" s="50"/>
    </row>
    <row r="197" spans="5:14" x14ac:dyDescent="0.2">
      <c r="E197" s="49"/>
      <c r="F197" s="49"/>
      <c r="G197" s="49"/>
      <c r="H197" s="49"/>
      <c r="I197" s="50"/>
      <c r="J197" s="50"/>
      <c r="K197" s="50"/>
      <c r="L197" s="50"/>
      <c r="M197" s="50"/>
      <c r="N197" s="50"/>
    </row>
    <row r="198" spans="5:14" x14ac:dyDescent="0.2">
      <c r="E198" s="49"/>
      <c r="F198" s="49"/>
      <c r="G198" s="49"/>
      <c r="H198" s="49"/>
      <c r="I198" s="50"/>
      <c r="J198" s="50"/>
      <c r="K198" s="50"/>
      <c r="L198" s="50"/>
      <c r="M198" s="50"/>
      <c r="N198" s="50"/>
    </row>
    <row r="199" spans="5:14" x14ac:dyDescent="0.2">
      <c r="E199" s="49"/>
      <c r="F199" s="49"/>
      <c r="G199" s="49"/>
      <c r="H199" s="49"/>
      <c r="I199" s="50"/>
      <c r="J199" s="50"/>
      <c r="K199" s="50"/>
      <c r="L199" s="50"/>
      <c r="M199" s="50"/>
      <c r="N199" s="50"/>
    </row>
    <row r="200" spans="5:14" x14ac:dyDescent="0.2">
      <c r="E200" s="49"/>
      <c r="F200" s="49"/>
      <c r="G200" s="49"/>
      <c r="H200" s="49"/>
      <c r="I200" s="50"/>
      <c r="J200" s="50"/>
      <c r="K200" s="50"/>
      <c r="L200" s="50"/>
      <c r="M200" s="50"/>
      <c r="N200" s="50"/>
    </row>
    <row r="201" spans="5:14" x14ac:dyDescent="0.2">
      <c r="E201" s="49"/>
      <c r="F201" s="49"/>
      <c r="G201" s="49"/>
      <c r="H201" s="49"/>
      <c r="I201" s="50"/>
      <c r="J201" s="50"/>
      <c r="K201" s="50"/>
      <c r="L201" s="50"/>
      <c r="M201" s="50"/>
      <c r="N201" s="50"/>
    </row>
    <row r="202" spans="5:14" x14ac:dyDescent="0.2">
      <c r="E202" s="49"/>
      <c r="F202" s="49"/>
      <c r="G202" s="49"/>
      <c r="H202" s="49"/>
      <c r="I202" s="50"/>
      <c r="J202" s="50"/>
      <c r="K202" s="50"/>
      <c r="L202" s="50"/>
      <c r="M202" s="50"/>
      <c r="N202" s="50"/>
    </row>
    <row r="203" spans="5:14" x14ac:dyDescent="0.2">
      <c r="E203" s="49"/>
      <c r="F203" s="49"/>
      <c r="G203" s="49"/>
      <c r="H203" s="49"/>
      <c r="I203" s="50"/>
      <c r="J203" s="50"/>
      <c r="K203" s="50"/>
      <c r="L203" s="50"/>
      <c r="M203" s="50"/>
      <c r="N203" s="50"/>
    </row>
    <row r="204" spans="5:14" x14ac:dyDescent="0.2">
      <c r="E204" s="51"/>
      <c r="F204" s="51"/>
      <c r="G204" s="51"/>
      <c r="H204" s="51"/>
      <c r="I204" s="52"/>
      <c r="J204" s="52"/>
      <c r="K204" s="52"/>
      <c r="L204" s="52"/>
      <c r="M204" s="52"/>
      <c r="N204" s="52"/>
    </row>
    <row r="205" spans="5:14" x14ac:dyDescent="0.2">
      <c r="E205" s="49"/>
      <c r="F205" s="49"/>
      <c r="G205" s="49"/>
      <c r="H205" s="49"/>
      <c r="I205" s="50"/>
      <c r="J205" s="50"/>
      <c r="K205" s="50"/>
      <c r="L205" s="50"/>
      <c r="M205" s="50"/>
      <c r="N205" s="50"/>
    </row>
    <row r="206" spans="5:14" x14ac:dyDescent="0.2">
      <c r="E206" s="49"/>
      <c r="F206" s="49"/>
      <c r="G206" s="49"/>
      <c r="H206" s="49"/>
      <c r="I206" s="50"/>
      <c r="J206" s="50"/>
      <c r="K206" s="50"/>
      <c r="L206" s="50"/>
      <c r="M206" s="50"/>
      <c r="N206" s="50"/>
    </row>
    <row r="207" spans="5:14" x14ac:dyDescent="0.2">
      <c r="E207" s="49"/>
      <c r="F207" s="49"/>
      <c r="G207" s="49"/>
      <c r="H207" s="49"/>
      <c r="I207" s="50"/>
      <c r="J207" s="50"/>
      <c r="K207" s="50"/>
      <c r="L207" s="50"/>
      <c r="M207" s="50"/>
      <c r="N207" s="50"/>
    </row>
    <row r="208" spans="5:14" x14ac:dyDescent="0.2">
      <c r="E208" s="49"/>
      <c r="F208" s="49"/>
      <c r="G208" s="49"/>
      <c r="H208" s="49"/>
      <c r="I208" s="50"/>
      <c r="J208" s="50"/>
      <c r="K208" s="50"/>
      <c r="L208" s="50"/>
      <c r="M208" s="50"/>
      <c r="N208" s="50"/>
    </row>
    <row r="209" spans="5:14" x14ac:dyDescent="0.2">
      <c r="E209" s="49"/>
      <c r="F209" s="49"/>
      <c r="G209" s="49"/>
      <c r="H209" s="49"/>
      <c r="I209" s="50"/>
      <c r="J209" s="50"/>
      <c r="K209" s="50"/>
      <c r="L209" s="50"/>
      <c r="M209" s="50"/>
      <c r="N209" s="50"/>
    </row>
    <row r="210" spans="5:14" x14ac:dyDescent="0.2">
      <c r="E210" s="49"/>
      <c r="F210" s="49"/>
      <c r="G210" s="49"/>
      <c r="H210" s="49"/>
      <c r="I210" s="50"/>
      <c r="J210" s="50"/>
      <c r="K210" s="50"/>
      <c r="L210" s="50"/>
      <c r="M210" s="50"/>
      <c r="N210" s="50"/>
    </row>
    <row r="211" spans="5:14" x14ac:dyDescent="0.2">
      <c r="E211" s="49"/>
      <c r="F211" s="49"/>
      <c r="G211" s="49"/>
      <c r="H211" s="49"/>
      <c r="I211" s="50"/>
      <c r="J211" s="50"/>
      <c r="K211" s="50"/>
      <c r="L211" s="50"/>
      <c r="M211" s="50"/>
      <c r="N211" s="50"/>
    </row>
    <row r="212" spans="5:14" x14ac:dyDescent="0.2">
      <c r="E212" s="49"/>
      <c r="F212" s="49"/>
      <c r="G212" s="49"/>
      <c r="H212" s="49"/>
      <c r="I212" s="50"/>
      <c r="J212" s="50"/>
      <c r="K212" s="50"/>
      <c r="L212" s="50"/>
      <c r="M212" s="50"/>
      <c r="N212" s="50"/>
    </row>
    <row r="213" spans="5:14" x14ac:dyDescent="0.2">
      <c r="E213" s="49"/>
      <c r="F213" s="49"/>
      <c r="G213" s="49"/>
      <c r="H213" s="49"/>
      <c r="I213" s="50"/>
      <c r="J213" s="50"/>
      <c r="K213" s="50"/>
      <c r="L213" s="50"/>
      <c r="M213" s="50"/>
      <c r="N213" s="50"/>
    </row>
    <row r="214" spans="5:14" x14ac:dyDescent="0.2">
      <c r="E214" s="49"/>
      <c r="F214" s="49"/>
      <c r="G214" s="49"/>
      <c r="H214" s="49"/>
      <c r="I214" s="50"/>
      <c r="J214" s="50"/>
      <c r="K214" s="50"/>
      <c r="L214" s="50"/>
      <c r="M214" s="50"/>
      <c r="N214" s="50"/>
    </row>
    <row r="215" spans="5:14" x14ac:dyDescent="0.2">
      <c r="E215" s="49"/>
      <c r="F215" s="49"/>
      <c r="G215" s="49"/>
      <c r="H215" s="49"/>
      <c r="I215" s="50"/>
      <c r="J215" s="50"/>
      <c r="K215" s="50"/>
      <c r="L215" s="50"/>
      <c r="M215" s="50"/>
      <c r="N215" s="50"/>
    </row>
    <row r="216" spans="5:14" x14ac:dyDescent="0.2">
      <c r="E216" s="49"/>
      <c r="F216" s="49"/>
      <c r="G216" s="49"/>
      <c r="H216" s="49"/>
      <c r="I216" s="50"/>
      <c r="J216" s="50"/>
      <c r="K216" s="50"/>
      <c r="L216" s="50"/>
      <c r="M216" s="50"/>
      <c r="N216" s="50"/>
    </row>
  </sheetData>
  <mergeCells count="9">
    <mergeCell ref="O3:R3"/>
    <mergeCell ref="T1:U1"/>
    <mergeCell ref="T3:U3"/>
    <mergeCell ref="E3:N3"/>
    <mergeCell ref="A1:A2"/>
    <mergeCell ref="B1:B2"/>
    <mergeCell ref="O1:R1"/>
    <mergeCell ref="C1:D1"/>
    <mergeCell ref="E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Faggin Jacopo</cp:lastModifiedBy>
  <cp:lastPrinted>2018-06-05T10:28:01Z</cp:lastPrinted>
  <dcterms:created xsi:type="dcterms:W3CDTF">2014-02-26T13:17:37Z</dcterms:created>
  <dcterms:modified xsi:type="dcterms:W3CDTF">2024-03-22T08:43:00Z</dcterms:modified>
</cp:coreProperties>
</file>