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25" windowHeight="11025"/>
  </bookViews>
  <sheets>
    <sheet name="DATI" sheetId="1" r:id="rId1"/>
  </sheets>
  <definedNames>
    <definedName name="_xlnm._FilterDatabase" localSheetId="0" hidden="1">DATI!$A$5:$Y$50</definedName>
    <definedName name="_xlnm.Print_Area" localSheetId="0">DATI!$A$2:$R$52</definedName>
  </definedNames>
  <calcPr calcId="125725"/>
</workbook>
</file>

<file path=xl/calcChain.xml><?xml version="1.0" encoding="utf-8"?>
<calcChain xmlns="http://schemas.openxmlformats.org/spreadsheetml/2006/main">
  <c r="K50" i="1"/>
  <c r="J50"/>
  <c r="D50"/>
  <c r="D38"/>
  <c r="D42"/>
  <c r="D22"/>
  <c r="D39"/>
  <c r="D41"/>
  <c r="D47"/>
  <c r="J15"/>
  <c r="J11"/>
  <c r="K38"/>
  <c r="K39"/>
  <c r="J40"/>
  <c r="K41"/>
  <c r="K42"/>
  <c r="K44"/>
  <c r="K47"/>
  <c r="J49"/>
  <c r="J22"/>
  <c r="J23"/>
  <c r="J26"/>
  <c r="J30"/>
  <c r="J32"/>
  <c r="J33"/>
  <c r="J6"/>
  <c r="K49"/>
  <c r="K22"/>
  <c r="J38"/>
  <c r="D25"/>
  <c r="D26"/>
  <c r="D27"/>
  <c r="D28"/>
  <c r="D29"/>
  <c r="D31"/>
  <c r="D33"/>
  <c r="D49"/>
  <c r="K23"/>
  <c r="K32"/>
  <c r="D48"/>
  <c r="J27"/>
  <c r="K8"/>
  <c r="K12"/>
  <c r="K28"/>
  <c r="K46"/>
  <c r="J42"/>
  <c r="K40"/>
  <c r="D24"/>
  <c r="D21"/>
  <c r="D19"/>
  <c r="D17"/>
  <c r="D15"/>
  <c r="D13"/>
  <c r="D11"/>
  <c r="D9"/>
  <c r="D7"/>
  <c r="K48"/>
  <c r="D45"/>
  <c r="D43"/>
  <c r="D37"/>
  <c r="D35"/>
  <c r="J13"/>
  <c r="J9"/>
  <c r="K7"/>
  <c r="J35"/>
  <c r="J43"/>
  <c r="J37"/>
  <c r="J12"/>
  <c r="J18"/>
  <c r="K21"/>
  <c r="J25"/>
  <c r="J16"/>
  <c r="J14"/>
  <c r="J10"/>
  <c r="K36"/>
  <c r="J34"/>
  <c r="K30"/>
  <c r="K24"/>
  <c r="K10"/>
  <c r="K29"/>
  <c r="K13"/>
  <c r="D23"/>
  <c r="D20"/>
  <c r="D18"/>
  <c r="D16"/>
  <c r="D14"/>
  <c r="D12"/>
  <c r="D10"/>
  <c r="D8"/>
  <c r="J31"/>
  <c r="J29"/>
  <c r="J20"/>
  <c r="J48"/>
  <c r="K25"/>
  <c r="K18"/>
  <c r="J8"/>
  <c r="J36"/>
  <c r="K34"/>
  <c r="J47"/>
  <c r="J45"/>
  <c r="J28"/>
  <c r="J24"/>
  <c r="J19"/>
  <c r="J17"/>
  <c r="J44"/>
  <c r="K11"/>
  <c r="K20"/>
  <c r="K16"/>
  <c r="K31"/>
  <c r="K9"/>
  <c r="K45"/>
  <c r="J41"/>
  <c r="K14"/>
  <c r="K26"/>
  <c r="D6"/>
  <c r="D46"/>
  <c r="D44"/>
  <c r="D40"/>
  <c r="D36"/>
  <c r="D34"/>
  <c r="D32"/>
  <c r="D30"/>
  <c r="K27"/>
  <c r="J39"/>
  <c r="K15"/>
  <c r="J7"/>
  <c r="K33"/>
  <c r="J21"/>
  <c r="J46"/>
  <c r="K37"/>
  <c r="K17"/>
  <c r="K35"/>
  <c r="K19"/>
  <c r="K43"/>
  <c r="K6"/>
</calcChain>
</file>

<file path=xl/sharedStrings.xml><?xml version="1.0" encoding="utf-8"?>
<sst xmlns="http://schemas.openxmlformats.org/spreadsheetml/2006/main" count="85" uniqueCount="78">
  <si>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</si>
  <si>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</si>
  <si>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</si>
  <si>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</si>
  <si>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</si>
  <si>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</si>
  <si>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</si>
  <si>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</si>
  <si>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</si>
  <si>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</si>
  <si>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</si>
  <si>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</si>
  <si>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</si>
  <si>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</si>
  <si>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</si>
  <si>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</si>
  <si>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</si>
  <si>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</si>
  <si>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</si>
  <si>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</si>
  <si>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</si>
  <si>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</si>
  <si>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</si>
  <si>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</si>
  <si>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</si>
  <si>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</si>
  <si>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</si>
  <si>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</si>
  <si>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</si>
  <si>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</si>
  <si>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</si>
  <si>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</si>
  <si>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</si>
  <si>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SANTA MARIA DI SALA</t>
  </si>
  <si>
    <t>SCORZE'</t>
  </si>
  <si>
    <t>SPINEA</t>
  </si>
  <si>
    <t>STRA</t>
  </si>
  <si>
    <t>TEGLIO VENETO</t>
  </si>
  <si>
    <t>TORRE DI MOSTO</t>
  </si>
  <si>
    <t>VIGONOVO</t>
  </si>
  <si>
    <t>CODICE COMUNE</t>
  </si>
  <si>
    <t>DENOMINAZIONE</t>
  </si>
  <si>
    <t>BILANCIO DEMOGRAFICO</t>
  </si>
  <si>
    <t>di cui stranieri</t>
  </si>
  <si>
    <t>PROVINCIA DI VENEZIA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</si>
  <si>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</si>
  <si>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</si>
  <si>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</si>
  <si>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</si>
  <si>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</si>
  <si>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</si>
  <si>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</si>
  <si>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</si>
  <si>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</si>
  <si>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</si>
  <si>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</si>
  <si>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</si>
  <si>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BANCA D'ITALIA-Base dati statistica
https://infostat.bancaditalia.it/inquiry/</t>
  </si>
  <si>
    <t>SEDI IMPRESE GIOVANILI (Attive)</t>
  </si>
  <si>
    <t>ADDETTI ALLE LOCALIZZAZIONI DI IMPRESE *</t>
  </si>
  <si>
    <t>SEDI IMPRESE REGISTRATE</t>
  </si>
  <si>
    <t>SEDI IMPRESE REGISTRATE PER KMQ</t>
  </si>
  <si>
    <t>SEDI IMPRESE REGISTRATE OGNI 1000 ABITANTI</t>
  </si>
  <si>
    <t>TERRITORIO (dati al 2020)</t>
  </si>
  <si>
    <t>n.d.</t>
  </si>
  <si>
    <t>SAN MICHELE AL TAGLIAMENTO</t>
  </si>
  <si>
    <t>SAN STINO DI LIVENZA</t>
  </si>
  <si>
    <t>VENEZIA</t>
  </si>
  <si>
    <t>CAVALLINO TREPORTI</t>
  </si>
  <si>
    <t>N. SPORTELLI BANCARI
(dati al 31/12/2019)</t>
  </si>
  <si>
    <t>IMPRESE FEMMINILI (Attive)</t>
  </si>
  <si>
    <t>IMPRESE STRANIERE (Attive)</t>
  </si>
  <si>
    <t>TURISMO</t>
  </si>
  <si>
    <t>BANCHE</t>
  </si>
  <si>
    <t>TESSUTO IMPRENDITORIALE E INDICATORI ECONOMICI (dati al 31/12/2021)</t>
  </si>
  <si>
    <t>POPOLAZIONE AL 1/01/2022</t>
  </si>
  <si>
    <t>ARRIVI 2021</t>
  </si>
  <si>
    <t>PRESENZE 2021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</si>
</sst>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4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8"/>
      <name val="Verdana"/>
      <family val="2"/>
    </font>
    <font>
      <sz val="10"/>
      <color indexed="4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1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0" fontId="3" fillId="7" borderId="0" xfId="0" applyFont="1" applyFill="1" applyBorder="1"/>
    <xf numFmtId="0" fontId="8" fillId="0" borderId="0" xfId="0" applyFont="1" applyFill="1" applyBorder="1"/>
    <xf numFmtId="0" fontId="0" fillId="0" borderId="0" xfId="0" applyBorder="1"/>
    <xf numFmtId="3" fontId="7" fillId="2" borderId="0" xfId="0" applyNumberFormat="1" applyFont="1" applyFill="1" applyBorder="1" applyAlignment="1">
      <alignment horizontal="right"/>
    </xf>
    <xf numFmtId="0" fontId="0" fillId="3" borderId="0" xfId="0" applyFill="1" applyBorder="1"/>
    <xf numFmtId="0" fontId="12" fillId="5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2" fillId="6" borderId="2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left" vertical="center"/>
    </xf>
    <xf numFmtId="0" fontId="4" fillId="10" borderId="8" xfId="0" applyFont="1" applyFill="1" applyBorder="1" applyAlignment="1">
      <alignment horizontal="center"/>
    </xf>
    <xf numFmtId="164" fontId="4" fillId="11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left" indent="3"/>
    </xf>
    <xf numFmtId="164" fontId="4" fillId="11" borderId="1" xfId="1" applyNumberFormat="1" applyFont="1" applyFill="1" applyBorder="1" applyAlignment="1">
      <alignment horizontal="left" vertical="center" wrapText="1" indent="3"/>
    </xf>
    <xf numFmtId="164" fontId="12" fillId="11" borderId="0" xfId="1" applyNumberFormat="1" applyFont="1" applyFill="1" applyBorder="1" applyAlignment="1">
      <alignment horizontal="left" vertical="center" wrapText="1" indent="3"/>
    </xf>
    <xf numFmtId="164" fontId="12" fillId="11" borderId="9" xfId="1" applyNumberFormat="1" applyFont="1" applyFill="1" applyBorder="1" applyAlignment="1">
      <alignment horizontal="left" vertical="center" wrapText="1" indent="3"/>
    </xf>
    <xf numFmtId="164" fontId="3" fillId="0" borderId="0" xfId="1" applyNumberFormat="1" applyFont="1" applyFill="1" applyBorder="1" applyAlignment="1">
      <alignment horizontal="left" indent="3"/>
    </xf>
    <xf numFmtId="164" fontId="0" fillId="0" borderId="0" xfId="1" applyNumberFormat="1" applyFont="1" applyBorder="1" applyAlignment="1">
      <alignment horizontal="left" indent="3"/>
    </xf>
    <xf numFmtId="164" fontId="0" fillId="3" borderId="0" xfId="1" applyNumberFormat="1" applyFont="1" applyFill="1" applyBorder="1" applyAlignment="1">
      <alignment horizontal="left" indent="3"/>
    </xf>
    <xf numFmtId="164" fontId="11" fillId="11" borderId="0" xfId="1" applyNumberFormat="1" applyFont="1" applyFill="1" applyBorder="1" applyAlignment="1">
      <alignment horizontal="right" vertical="center" wrapText="1" indent="1"/>
    </xf>
    <xf numFmtId="164" fontId="3" fillId="11" borderId="0" xfId="1" applyNumberFormat="1" applyFont="1" applyFill="1" applyBorder="1" applyAlignment="1">
      <alignment horizontal="right" vertical="center" wrapText="1" indent="1"/>
    </xf>
    <xf numFmtId="2" fontId="3" fillId="4" borderId="0" xfId="0" applyNumberFormat="1" applyFont="1" applyFill="1" applyBorder="1" applyAlignment="1">
      <alignment horizontal="right" vertical="center" wrapText="1" indent="1"/>
    </xf>
    <xf numFmtId="2" fontId="3" fillId="4" borderId="4" xfId="0" applyNumberFormat="1" applyFont="1" applyFill="1" applyBorder="1" applyAlignment="1">
      <alignment horizontal="right" vertical="center" wrapText="1" indent="1"/>
    </xf>
    <xf numFmtId="164" fontId="3" fillId="11" borderId="0" xfId="1" applyNumberFormat="1" applyFont="1" applyFill="1" applyBorder="1" applyAlignment="1">
      <alignment horizontal="right" vertical="center" indent="1"/>
    </xf>
    <xf numFmtId="164" fontId="4" fillId="11" borderId="7" xfId="1" applyNumberFormat="1" applyFont="1" applyFill="1" applyBorder="1" applyAlignment="1">
      <alignment horizontal="right" vertical="center" indent="1"/>
    </xf>
    <xf numFmtId="164" fontId="4" fillId="11" borderId="7" xfId="1" applyNumberFormat="1" applyFont="1" applyFill="1" applyBorder="1" applyAlignment="1">
      <alignment horizontal="right" vertical="center" wrapText="1" indent="1"/>
    </xf>
    <xf numFmtId="2" fontId="4" fillId="4" borderId="7" xfId="0" applyNumberFormat="1" applyFont="1" applyFill="1" applyBorder="1" applyAlignment="1">
      <alignment horizontal="right" vertical="center" wrapText="1" indent="1"/>
    </xf>
    <xf numFmtId="3" fontId="11" fillId="5" borderId="0" xfId="0" applyNumberFormat="1" applyFont="1" applyFill="1" applyBorder="1" applyAlignment="1">
      <alignment horizontal="right" vertical="center" wrapText="1" indent="1"/>
    </xf>
    <xf numFmtId="3" fontId="12" fillId="5" borderId="7" xfId="0" applyNumberFormat="1" applyFont="1" applyFill="1" applyBorder="1" applyAlignment="1">
      <alignment horizontal="right" vertical="center" wrapText="1" indent="1"/>
    </xf>
    <xf numFmtId="3" fontId="11" fillId="5" borderId="12" xfId="0" applyNumberFormat="1" applyFont="1" applyFill="1" applyBorder="1" applyAlignment="1">
      <alignment horizontal="right" vertical="center" wrapText="1" indent="1"/>
    </xf>
    <xf numFmtId="3" fontId="11" fillId="5" borderId="13" xfId="0" applyNumberFormat="1" applyFont="1" applyFill="1" applyBorder="1" applyAlignment="1">
      <alignment horizontal="right" vertical="center" wrapText="1" indent="1"/>
    </xf>
    <xf numFmtId="3" fontId="3" fillId="9" borderId="0" xfId="0" applyNumberFormat="1" applyFont="1" applyFill="1" applyBorder="1" applyAlignment="1">
      <alignment horizontal="right" vertical="center"/>
    </xf>
    <xf numFmtId="3" fontId="3" fillId="9" borderId="4" xfId="0" applyNumberFormat="1" applyFont="1" applyFill="1" applyBorder="1" applyAlignment="1">
      <alignment horizontal="right" vertical="center"/>
    </xf>
    <xf numFmtId="3" fontId="3" fillId="9" borderId="14" xfId="0" applyNumberFormat="1" applyFont="1" applyFill="1" applyBorder="1" applyAlignment="1">
      <alignment horizontal="right" vertical="center"/>
    </xf>
    <xf numFmtId="3" fontId="3" fillId="9" borderId="11" xfId="0" applyNumberFormat="1" applyFont="1" applyFill="1" applyBorder="1" applyAlignment="1">
      <alignment horizontal="right" vertical="center"/>
    </xf>
    <xf numFmtId="3" fontId="11" fillId="4" borderId="3" xfId="0" applyNumberFormat="1" applyFont="1" applyFill="1" applyBorder="1" applyAlignment="1">
      <alignment horizontal="right" vertical="center" wrapText="1" indent="1"/>
    </xf>
    <xf numFmtId="3" fontId="11" fillId="4" borderId="0" xfId="0" applyNumberFormat="1" applyFont="1" applyFill="1" applyBorder="1" applyAlignment="1">
      <alignment horizontal="right" vertical="center" wrapText="1" indent="1"/>
    </xf>
    <xf numFmtId="3" fontId="12" fillId="4" borderId="2" xfId="0" applyNumberFormat="1" applyFont="1" applyFill="1" applyBorder="1" applyAlignment="1">
      <alignment horizontal="right" vertical="center" wrapText="1" indent="1"/>
    </xf>
    <xf numFmtId="3" fontId="12" fillId="4" borderId="7" xfId="0" applyNumberFormat="1" applyFont="1" applyFill="1" applyBorder="1" applyAlignment="1">
      <alignment horizontal="right" vertical="center" wrapText="1" indent="1"/>
    </xf>
    <xf numFmtId="3" fontId="11" fillId="8" borderId="3" xfId="0" applyNumberFormat="1" applyFont="1" applyFill="1" applyBorder="1" applyAlignment="1">
      <alignment horizontal="right" vertical="center" indent="1"/>
    </xf>
    <xf numFmtId="3" fontId="11" fillId="8" borderId="0" xfId="0" applyNumberFormat="1" applyFont="1" applyFill="1" applyBorder="1" applyAlignment="1">
      <alignment horizontal="right" vertical="center" indent="1"/>
    </xf>
    <xf numFmtId="3" fontId="3" fillId="8" borderId="3" xfId="0" applyNumberFormat="1" applyFont="1" applyFill="1" applyBorder="1" applyAlignment="1">
      <alignment horizontal="right" vertical="center" indent="1"/>
    </xf>
    <xf numFmtId="3" fontId="3" fillId="8" borderId="0" xfId="0" applyNumberFormat="1" applyFont="1" applyFill="1" applyBorder="1" applyAlignment="1">
      <alignment horizontal="right" vertical="center" indent="1"/>
    </xf>
    <xf numFmtId="3" fontId="4" fillId="8" borderId="2" xfId="0" applyNumberFormat="1" applyFont="1" applyFill="1" applyBorder="1" applyAlignment="1">
      <alignment horizontal="right" vertical="center" indent="1"/>
    </xf>
    <xf numFmtId="3" fontId="4" fillId="8" borderId="7" xfId="0" applyNumberFormat="1" applyFont="1" applyFill="1" applyBorder="1" applyAlignment="1">
      <alignment horizontal="right" vertical="center" indent="1"/>
    </xf>
    <xf numFmtId="3" fontId="13" fillId="8" borderId="4" xfId="0" applyNumberFormat="1" applyFont="1" applyFill="1" applyBorder="1" applyAlignment="1">
      <alignment horizontal="right" vertical="center" indent="1"/>
    </xf>
    <xf numFmtId="3" fontId="6" fillId="8" borderId="4" xfId="0" applyNumberFormat="1" applyFont="1" applyFill="1" applyBorder="1" applyAlignment="1">
      <alignment horizontal="right" vertical="center" indent="1"/>
    </xf>
    <xf numFmtId="3" fontId="5" fillId="8" borderId="8" xfId="0" applyNumberFormat="1" applyFont="1" applyFill="1" applyBorder="1" applyAlignment="1">
      <alignment horizontal="right" vertical="center" indent="1"/>
    </xf>
    <xf numFmtId="3" fontId="3" fillId="9" borderId="3" xfId="0" applyNumberFormat="1" applyFont="1" applyFill="1" applyBorder="1" applyAlignment="1">
      <alignment horizontal="right" vertical="center"/>
    </xf>
    <xf numFmtId="3" fontId="4" fillId="9" borderId="10" xfId="0" applyNumberFormat="1" applyFont="1" applyFill="1" applyBorder="1" applyAlignment="1">
      <alignment horizontal="right" vertical="center"/>
    </xf>
    <xf numFmtId="3" fontId="4" fillId="9" borderId="11" xfId="0" applyNumberFormat="1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 vertical="center" wrapText="1"/>
    </xf>
    <xf numFmtId="0" fontId="0" fillId="9" borderId="8" xfId="0" applyFill="1" applyBorder="1"/>
    <xf numFmtId="0" fontId="4" fillId="13" borderId="15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164" fontId="4" fillId="14" borderId="2" xfId="1" applyNumberFormat="1" applyFont="1" applyFill="1" applyBorder="1" applyAlignment="1">
      <alignment horizontal="center" wrapText="1"/>
    </xf>
    <xf numFmtId="164" fontId="4" fillId="14" borderId="8" xfId="1" applyNumberFormat="1" applyFont="1" applyFill="1" applyBorder="1" applyAlignment="1">
      <alignment horizontal="center" wrapText="1"/>
    </xf>
    <xf numFmtId="0" fontId="4" fillId="15" borderId="2" xfId="0" applyFont="1" applyFill="1" applyBorder="1" applyAlignment="1">
      <alignment horizontal="center"/>
    </xf>
    <xf numFmtId="0" fontId="0" fillId="15" borderId="7" xfId="0" applyFill="1" applyBorder="1"/>
    <xf numFmtId="0" fontId="0" fillId="15" borderId="8" xfId="0" applyFill="1" applyBorder="1"/>
    <xf numFmtId="0" fontId="4" fillId="8" borderId="2" xfId="0" applyFont="1" applyFill="1" applyBorder="1" applyAlignment="1">
      <alignment horizontal="center" vertical="center"/>
    </xf>
    <xf numFmtId="0" fontId="0" fillId="8" borderId="7" xfId="0" applyFill="1" applyBorder="1"/>
    <xf numFmtId="0" fontId="0" fillId="8" borderId="8" xfId="0" applyFill="1" applyBorder="1"/>
    <xf numFmtId="0" fontId="4" fillId="8" borderId="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0" fillId="16" borderId="7" xfId="0" applyFill="1" applyBorder="1"/>
    <xf numFmtId="0" fontId="0" fillId="16" borderId="8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1"/>
  <sheetViews>
    <sheetView tabSelected="1" zoomScaleNormal="100" workbookViewId="0">
      <pane xSplit="2" topLeftCell="K1" activePane="topRight" state="frozen"/>
      <selection pane="topRight" activeCell="W5" sqref="W5"/>
    </sheetView>
  </sheetViews>
  <sheetFormatPr defaultColWidth="9.140625" defaultRowHeight="12.75"/>
  <cols>
    <col min="1" max="1" width="13.5703125" style="5" customWidth="1"/>
    <col min="2" max="2" width="30.140625" style="5" customWidth="1"/>
    <col min="3" max="4" width="14.28515625" style="34" customWidth="1"/>
    <col min="5" max="11" width="13.5703125" style="5" customWidth="1"/>
    <col min="12" max="14" width="13.5703125" style="11" customWidth="1"/>
    <col min="15" max="16" width="13.5703125" style="1" customWidth="1"/>
    <col min="17" max="17" width="14.28515625" style="5" customWidth="1"/>
    <col min="18" max="18" width="15.7109375" style="5" customWidth="1"/>
    <col min="19" max="19" width="11" style="5" customWidth="1"/>
    <col min="20" max="20" width="13.28515625" style="5" customWidth="1"/>
    <col min="21" max="22" width="9.28515625" style="5" bestFit="1" customWidth="1"/>
    <col min="23" max="24" width="11.28515625" style="5" customWidth="1"/>
    <col min="25" max="16384" width="9.140625" style="5"/>
  </cols>
  <sheetData>
    <row r="1" spans="1:24" hidden="1">
      <c r="A1" s="5">
        <v>1</v>
      </c>
      <c r="B1" s="5">
        <v>2</v>
      </c>
      <c r="C1" s="34">
        <v>3</v>
      </c>
      <c r="D1" s="34">
        <v>4</v>
      </c>
      <c r="E1" s="5">
        <v>5</v>
      </c>
      <c r="F1" s="5">
        <v>6</v>
      </c>
      <c r="G1" s="5">
        <v>7</v>
      </c>
      <c r="H1" s="5">
        <v>8</v>
      </c>
      <c r="I1" s="5">
        <v>9</v>
      </c>
      <c r="J1" s="5">
        <v>10</v>
      </c>
      <c r="K1" s="5">
        <v>11</v>
      </c>
      <c r="L1" s="6">
        <v>12</v>
      </c>
      <c r="M1" s="6">
        <v>13</v>
      </c>
      <c r="N1" s="6">
        <v>14</v>
      </c>
      <c r="O1" s="1">
        <v>15</v>
      </c>
      <c r="P1" s="1">
        <v>18</v>
      </c>
      <c r="Q1" s="5">
        <v>38</v>
      </c>
      <c r="R1" s="5">
        <v>39</v>
      </c>
      <c r="S1" s="5">
        <v>40</v>
      </c>
      <c r="T1" s="5">
        <v>42</v>
      </c>
      <c r="U1" s="5">
        <v>43</v>
      </c>
      <c r="V1" s="5">
        <v>44</v>
      </c>
      <c r="W1" s="5">
        <v>45</v>
      </c>
      <c r="X1" s="5">
        <v>46</v>
      </c>
    </row>
    <row r="2" spans="1:24" ht="17.25" customHeight="1">
      <c r="A2" s="76" t="s">
        <v>40</v>
      </c>
      <c r="B2" s="76" t="s">
        <v>41</v>
      </c>
      <c r="C2" s="78" t="s">
        <v>63</v>
      </c>
      <c r="D2" s="79"/>
      <c r="E2" s="92" t="s">
        <v>74</v>
      </c>
      <c r="F2" s="93"/>
      <c r="G2" s="93"/>
      <c r="H2" s="93"/>
      <c r="I2" s="93"/>
      <c r="J2" s="93"/>
      <c r="K2" s="94"/>
      <c r="L2" s="80" t="s">
        <v>42</v>
      </c>
      <c r="M2" s="81"/>
      <c r="N2" s="81"/>
      <c r="O2" s="82"/>
      <c r="P2" s="32" t="s">
        <v>73</v>
      </c>
      <c r="Q2" s="73" t="s">
        <v>72</v>
      </c>
      <c r="R2" s="73"/>
    </row>
    <row r="3" spans="1:24" s="7" customFormat="1" ht="81.75" customHeight="1">
      <c r="A3" s="77"/>
      <c r="B3" s="77"/>
      <c r="C3" s="33" t="s">
        <v>50</v>
      </c>
      <c r="D3" s="33" t="s">
        <v>45</v>
      </c>
      <c r="E3" s="2" t="s">
        <v>58</v>
      </c>
      <c r="F3" s="2" t="s">
        <v>70</v>
      </c>
      <c r="G3" s="2" t="s">
        <v>71</v>
      </c>
      <c r="H3" s="2" t="s">
        <v>59</v>
      </c>
      <c r="I3" s="2" t="s">
        <v>60</v>
      </c>
      <c r="J3" s="2" t="s">
        <v>61</v>
      </c>
      <c r="K3" s="17" t="s">
        <v>62</v>
      </c>
      <c r="L3" s="83" t="s">
        <v>75</v>
      </c>
      <c r="M3" s="84"/>
      <c r="N3" s="84"/>
      <c r="O3" s="85"/>
      <c r="P3" s="3" t="s">
        <v>69</v>
      </c>
      <c r="Q3" s="20" t="s">
        <v>76</v>
      </c>
      <c r="R3" s="20" t="s">
        <v>77</v>
      </c>
    </row>
    <row r="4" spans="1:24" s="7" customFormat="1" ht="98.25" customHeight="1">
      <c r="A4" s="4" t="s">
        <v>52</v>
      </c>
      <c r="B4" s="4"/>
      <c r="C4" s="33" t="s">
        <v>54</v>
      </c>
      <c r="D4" s="35"/>
      <c r="E4" s="89" t="s">
        <v>55</v>
      </c>
      <c r="F4" s="90"/>
      <c r="G4" s="90"/>
      <c r="H4" s="90"/>
      <c r="I4" s="90"/>
      <c r="J4" s="90"/>
      <c r="K4" s="91"/>
      <c r="L4" s="86" t="s">
        <v>56</v>
      </c>
      <c r="M4" s="87"/>
      <c r="N4" s="87"/>
      <c r="O4" s="88"/>
      <c r="P4" s="3" t="s">
        <v>57</v>
      </c>
      <c r="Q4" s="74" t="s">
        <v>53</v>
      </c>
      <c r="R4" s="75"/>
    </row>
    <row r="5" spans="1:24" s="8" customFormat="1" ht="25.5">
      <c r="A5" s="16"/>
      <c r="B5" s="16"/>
      <c r="C5" s="36"/>
      <c r="D5" s="37"/>
      <c r="E5" s="24"/>
      <c r="F5" s="18"/>
      <c r="G5" s="18"/>
      <c r="H5" s="18"/>
      <c r="I5" s="18"/>
      <c r="J5" s="18"/>
      <c r="K5" s="25"/>
      <c r="L5" s="26" t="s">
        <v>46</v>
      </c>
      <c r="M5" s="26" t="s">
        <v>47</v>
      </c>
      <c r="N5" s="26" t="s">
        <v>51</v>
      </c>
      <c r="O5" s="19" t="s">
        <v>43</v>
      </c>
      <c r="P5" s="15"/>
      <c r="Q5" s="27"/>
      <c r="R5" s="28"/>
    </row>
    <row r="6" spans="1:24">
      <c r="A6" s="21">
        <v>27001</v>
      </c>
      <c r="B6" s="22" t="s">
        <v>0</v>
      </c>
      <c r="C6" s="41">
        <v>25.933900000000001</v>
      </c>
      <c r="D6" s="42">
        <f>N6/C6</f>
        <v>146.95051650542339</v>
      </c>
      <c r="E6" s="57">
        <v>29</v>
      </c>
      <c r="F6" s="58">
        <v>82</v>
      </c>
      <c r="G6" s="58">
        <v>60</v>
      </c>
      <c r="H6" s="58">
        <v>1636</v>
      </c>
      <c r="I6" s="58">
        <v>440</v>
      </c>
      <c r="J6" s="43">
        <f>I6/C6</f>
        <v>16.966210249904563</v>
      </c>
      <c r="K6" s="44">
        <f>I6*1000/N6</f>
        <v>115.45526108632905</v>
      </c>
      <c r="L6" s="61">
        <v>1927</v>
      </c>
      <c r="M6" s="62">
        <v>1884</v>
      </c>
      <c r="N6" s="62">
        <v>3811</v>
      </c>
      <c r="O6" s="67">
        <v>520</v>
      </c>
      <c r="P6" s="49">
        <v>3</v>
      </c>
      <c r="Q6" s="70" t="s">
        <v>64</v>
      </c>
      <c r="R6" s="54" t="s">
        <v>64</v>
      </c>
    </row>
    <row r="7" spans="1:24">
      <c r="A7" s="21">
        <v>27002</v>
      </c>
      <c r="B7" s="22" t="s">
        <v>1</v>
      </c>
      <c r="C7" s="41">
        <v>87.590999999999994</v>
      </c>
      <c r="D7" s="42">
        <f t="shared" ref="D7:D50" si="0">N7/C7</f>
        <v>81.446723978490951</v>
      </c>
      <c r="E7" s="57">
        <v>35</v>
      </c>
      <c r="F7" s="58">
        <v>104</v>
      </c>
      <c r="G7" s="58">
        <v>49</v>
      </c>
      <c r="H7" s="58">
        <v>1733</v>
      </c>
      <c r="I7" s="58">
        <v>593</v>
      </c>
      <c r="J7" s="43">
        <f t="shared" ref="J7:J50" si="1">I7/C7</f>
        <v>6.7701019511136993</v>
      </c>
      <c r="K7" s="44">
        <f t="shared" ref="K7:K50" si="2">I7*1000/N7</f>
        <v>83.123072610036445</v>
      </c>
      <c r="L7" s="61">
        <v>3528</v>
      </c>
      <c r="M7" s="62">
        <v>3606</v>
      </c>
      <c r="N7" s="62">
        <v>7134</v>
      </c>
      <c r="O7" s="67">
        <v>575</v>
      </c>
      <c r="P7" s="49">
        <v>2</v>
      </c>
      <c r="Q7" s="70">
        <v>8045</v>
      </c>
      <c r="R7" s="54">
        <v>27924</v>
      </c>
    </row>
    <row r="8" spans="1:24">
      <c r="A8" s="21">
        <v>27003</v>
      </c>
      <c r="B8" s="22" t="s">
        <v>2</v>
      </c>
      <c r="C8" s="41">
        <v>23.614599999999999</v>
      </c>
      <c r="D8" s="42">
        <f t="shared" si="0"/>
        <v>454.21053077333517</v>
      </c>
      <c r="E8" s="57">
        <v>59</v>
      </c>
      <c r="F8" s="58">
        <v>150</v>
      </c>
      <c r="G8" s="58">
        <v>64</v>
      </c>
      <c r="H8" s="58">
        <v>1911</v>
      </c>
      <c r="I8" s="58">
        <v>889</v>
      </c>
      <c r="J8" s="43">
        <f t="shared" si="1"/>
        <v>37.64620192592718</v>
      </c>
      <c r="K8" s="44">
        <f t="shared" si="2"/>
        <v>82.88271489837777</v>
      </c>
      <c r="L8" s="61">
        <v>5336</v>
      </c>
      <c r="M8" s="62">
        <v>5390</v>
      </c>
      <c r="N8" s="62">
        <v>10726</v>
      </c>
      <c r="O8" s="67">
        <v>665</v>
      </c>
      <c r="P8" s="49">
        <v>3</v>
      </c>
      <c r="Q8" s="70">
        <v>372</v>
      </c>
      <c r="R8" s="54">
        <v>1587</v>
      </c>
    </row>
    <row r="9" spans="1:24">
      <c r="A9" s="21">
        <v>27004</v>
      </c>
      <c r="B9" s="22" t="s">
        <v>3</v>
      </c>
      <c r="C9" s="41">
        <v>21.298999999999999</v>
      </c>
      <c r="D9" s="42">
        <f t="shared" si="0"/>
        <v>608.99572749894367</v>
      </c>
      <c r="E9" s="57">
        <v>67</v>
      </c>
      <c r="F9" s="58">
        <v>164</v>
      </c>
      <c r="G9" s="58">
        <v>66</v>
      </c>
      <c r="H9" s="58">
        <v>2316</v>
      </c>
      <c r="I9" s="58">
        <v>927</v>
      </c>
      <c r="J9" s="43">
        <f t="shared" si="1"/>
        <v>43.52317010188272</v>
      </c>
      <c r="K9" s="44">
        <f t="shared" si="2"/>
        <v>71.467118957674813</v>
      </c>
      <c r="L9" s="61">
        <v>6371</v>
      </c>
      <c r="M9" s="62">
        <v>6600</v>
      </c>
      <c r="N9" s="62">
        <v>12971</v>
      </c>
      <c r="O9" s="67">
        <v>734</v>
      </c>
      <c r="P9" s="49">
        <v>5</v>
      </c>
      <c r="Q9" s="70">
        <v>70</v>
      </c>
      <c r="R9" s="54">
        <v>134</v>
      </c>
    </row>
    <row r="10" spans="1:24">
      <c r="A10" s="21">
        <v>27005</v>
      </c>
      <c r="B10" s="22" t="s">
        <v>4</v>
      </c>
      <c r="C10" s="41">
        <v>153.834</v>
      </c>
      <c r="D10" s="42">
        <f t="shared" si="0"/>
        <v>72.584734194001328</v>
      </c>
      <c r="E10" s="57">
        <v>75</v>
      </c>
      <c r="F10" s="58">
        <v>340</v>
      </c>
      <c r="G10" s="58">
        <v>145</v>
      </c>
      <c r="H10" s="58">
        <v>6592</v>
      </c>
      <c r="I10" s="58">
        <v>1506</v>
      </c>
      <c r="J10" s="43">
        <f t="shared" si="1"/>
        <v>9.7897733920979757</v>
      </c>
      <c r="K10" s="44">
        <f t="shared" si="2"/>
        <v>134.87372380440624</v>
      </c>
      <c r="L10" s="61">
        <v>5403</v>
      </c>
      <c r="M10" s="62">
        <v>5763</v>
      </c>
      <c r="N10" s="62">
        <v>11166</v>
      </c>
      <c r="O10" s="67">
        <v>960</v>
      </c>
      <c r="P10" s="49">
        <v>7</v>
      </c>
      <c r="Q10" s="70">
        <v>600355</v>
      </c>
      <c r="R10" s="54">
        <v>3913376</v>
      </c>
    </row>
    <row r="11" spans="1:24">
      <c r="A11" s="21">
        <v>27006</v>
      </c>
      <c r="B11" s="22" t="s">
        <v>5</v>
      </c>
      <c r="C11" s="41">
        <v>140.4375</v>
      </c>
      <c r="D11" s="42">
        <f t="shared" si="0"/>
        <v>91.578104138851799</v>
      </c>
      <c r="E11" s="57">
        <v>78</v>
      </c>
      <c r="F11" s="58">
        <v>301</v>
      </c>
      <c r="G11" s="58">
        <v>93</v>
      </c>
      <c r="H11" s="58">
        <v>3265</v>
      </c>
      <c r="I11" s="58">
        <v>1303</v>
      </c>
      <c r="J11" s="43">
        <f t="shared" si="1"/>
        <v>9.2781486426346245</v>
      </c>
      <c r="K11" s="44">
        <f t="shared" si="2"/>
        <v>101.31405022937564</v>
      </c>
      <c r="L11" s="61">
        <v>6333</v>
      </c>
      <c r="M11" s="62">
        <v>6528</v>
      </c>
      <c r="N11" s="62">
        <v>12861</v>
      </c>
      <c r="O11" s="67">
        <v>1059</v>
      </c>
      <c r="P11" s="49">
        <v>5</v>
      </c>
      <c r="Q11" s="70">
        <v>3826</v>
      </c>
      <c r="R11" s="54">
        <v>14687</v>
      </c>
    </row>
    <row r="12" spans="1:24">
      <c r="A12" s="21">
        <v>27007</v>
      </c>
      <c r="B12" s="22" t="s">
        <v>6</v>
      </c>
      <c r="C12" s="41">
        <v>22.103899999999999</v>
      </c>
      <c r="D12" s="42">
        <f t="shared" si="0"/>
        <v>277.46234827338162</v>
      </c>
      <c r="E12" s="57">
        <v>29</v>
      </c>
      <c r="F12" s="58">
        <v>81</v>
      </c>
      <c r="G12" s="58">
        <v>73</v>
      </c>
      <c r="H12" s="58">
        <v>1664</v>
      </c>
      <c r="I12" s="58">
        <v>446</v>
      </c>
      <c r="J12" s="43">
        <f t="shared" si="1"/>
        <v>20.177434751333475</v>
      </c>
      <c r="K12" s="44">
        <f t="shared" si="2"/>
        <v>72.721343551279958</v>
      </c>
      <c r="L12" s="61">
        <v>3047</v>
      </c>
      <c r="M12" s="62">
        <v>3086</v>
      </c>
      <c r="N12" s="62">
        <v>6133</v>
      </c>
      <c r="O12" s="67">
        <v>649</v>
      </c>
      <c r="P12" s="49">
        <v>3</v>
      </c>
      <c r="Q12" s="70">
        <v>1233</v>
      </c>
      <c r="R12" s="54">
        <v>11959</v>
      </c>
    </row>
    <row r="13" spans="1:24">
      <c r="A13" s="21">
        <v>27008</v>
      </c>
      <c r="B13" s="22" t="s">
        <v>7</v>
      </c>
      <c r="C13" s="41">
        <v>187.91130000000001</v>
      </c>
      <c r="D13" s="42">
        <f t="shared" si="0"/>
        <v>255.72703717126112</v>
      </c>
      <c r="E13" s="57">
        <v>262</v>
      </c>
      <c r="F13" s="58">
        <v>737</v>
      </c>
      <c r="G13" s="58">
        <v>213</v>
      </c>
      <c r="H13" s="58">
        <v>12941</v>
      </c>
      <c r="I13" s="58">
        <v>4265</v>
      </c>
      <c r="J13" s="43">
        <f t="shared" si="1"/>
        <v>22.696878793345583</v>
      </c>
      <c r="K13" s="44">
        <f t="shared" si="2"/>
        <v>88.754318058850458</v>
      </c>
      <c r="L13" s="61">
        <v>23835</v>
      </c>
      <c r="M13" s="62">
        <v>24219</v>
      </c>
      <c r="N13" s="62">
        <v>48054</v>
      </c>
      <c r="O13" s="67">
        <v>2080</v>
      </c>
      <c r="P13" s="49">
        <v>22</v>
      </c>
      <c r="Q13" s="70">
        <v>258862</v>
      </c>
      <c r="R13" s="54">
        <v>1415488</v>
      </c>
    </row>
    <row r="14" spans="1:24">
      <c r="A14" s="21">
        <v>27009</v>
      </c>
      <c r="B14" s="22" t="s">
        <v>8</v>
      </c>
      <c r="C14" s="41">
        <v>21.319600000000001</v>
      </c>
      <c r="D14" s="42">
        <f t="shared" si="0"/>
        <v>145.7344415467457</v>
      </c>
      <c r="E14" s="57">
        <v>9</v>
      </c>
      <c r="F14" s="58">
        <v>59</v>
      </c>
      <c r="G14" s="58">
        <v>26</v>
      </c>
      <c r="H14" s="58">
        <v>636</v>
      </c>
      <c r="I14" s="58">
        <v>273</v>
      </c>
      <c r="J14" s="43">
        <f t="shared" si="1"/>
        <v>12.805118294902343</v>
      </c>
      <c r="K14" s="44">
        <f t="shared" si="2"/>
        <v>87.86610878661088</v>
      </c>
      <c r="L14" s="61">
        <v>1529</v>
      </c>
      <c r="M14" s="62">
        <v>1578</v>
      </c>
      <c r="N14" s="62">
        <v>3107</v>
      </c>
      <c r="O14" s="67">
        <v>270</v>
      </c>
      <c r="P14" s="49">
        <v>1</v>
      </c>
      <c r="Q14" s="70" t="s">
        <v>64</v>
      </c>
      <c r="R14" s="54" t="s">
        <v>64</v>
      </c>
    </row>
    <row r="15" spans="1:24">
      <c r="A15" s="21">
        <v>27010</v>
      </c>
      <c r="B15" s="22" t="s">
        <v>9</v>
      </c>
      <c r="C15" s="41">
        <v>65.111199999999997</v>
      </c>
      <c r="D15" s="42">
        <f t="shared" si="0"/>
        <v>42.696187445477889</v>
      </c>
      <c r="E15" s="57">
        <v>15</v>
      </c>
      <c r="F15" s="58">
        <v>57</v>
      </c>
      <c r="G15" s="58">
        <v>8</v>
      </c>
      <c r="H15" s="58">
        <v>1345</v>
      </c>
      <c r="I15" s="58">
        <v>257</v>
      </c>
      <c r="J15" s="43">
        <f t="shared" si="1"/>
        <v>3.9470935875855462</v>
      </c>
      <c r="K15" s="44">
        <f t="shared" si="2"/>
        <v>92.446043165467628</v>
      </c>
      <c r="L15" s="61">
        <v>1359</v>
      </c>
      <c r="M15" s="62">
        <v>1421</v>
      </c>
      <c r="N15" s="62">
        <v>2780</v>
      </c>
      <c r="O15" s="67">
        <v>204</v>
      </c>
      <c r="P15" s="49">
        <v>1</v>
      </c>
      <c r="Q15" s="70">
        <v>51</v>
      </c>
      <c r="R15" s="54">
        <v>443</v>
      </c>
    </row>
    <row r="16" spans="1:24">
      <c r="A16" s="21">
        <v>27011</v>
      </c>
      <c r="B16" s="22" t="s">
        <v>10</v>
      </c>
      <c r="C16" s="41">
        <v>66.834900000000005</v>
      </c>
      <c r="D16" s="42">
        <f t="shared" si="0"/>
        <v>152.61487635950678</v>
      </c>
      <c r="E16" s="57">
        <v>40</v>
      </c>
      <c r="F16" s="58">
        <v>142</v>
      </c>
      <c r="G16" s="58">
        <v>55</v>
      </c>
      <c r="H16" s="58">
        <v>1947</v>
      </c>
      <c r="I16" s="58">
        <v>729</v>
      </c>
      <c r="J16" s="43">
        <f t="shared" si="1"/>
        <v>10.907474986870632</v>
      </c>
      <c r="K16" s="44">
        <f t="shared" si="2"/>
        <v>71.470588235294116</v>
      </c>
      <c r="L16" s="61">
        <v>4977</v>
      </c>
      <c r="M16" s="62">
        <v>5223</v>
      </c>
      <c r="N16" s="62">
        <v>10200</v>
      </c>
      <c r="O16" s="67">
        <v>463</v>
      </c>
      <c r="P16" s="49">
        <v>3</v>
      </c>
      <c r="Q16" s="70">
        <v>991</v>
      </c>
      <c r="R16" s="54">
        <v>4981</v>
      </c>
    </row>
    <row r="17" spans="1:25">
      <c r="A17" s="21">
        <v>27012</v>
      </c>
      <c r="B17" s="22" t="s">
        <v>11</v>
      </c>
      <c r="C17" s="41">
        <v>24.283999999999999</v>
      </c>
      <c r="D17" s="42">
        <f t="shared" si="0"/>
        <v>615.09635974304069</v>
      </c>
      <c r="E17" s="57">
        <v>70</v>
      </c>
      <c r="F17" s="58">
        <v>262</v>
      </c>
      <c r="G17" s="58">
        <v>110</v>
      </c>
      <c r="H17" s="58">
        <v>3790</v>
      </c>
      <c r="I17" s="58">
        <v>1329</v>
      </c>
      <c r="J17" s="43">
        <f t="shared" si="1"/>
        <v>54.727392521825074</v>
      </c>
      <c r="K17" s="44">
        <f t="shared" si="2"/>
        <v>88.973689495882709</v>
      </c>
      <c r="L17" s="61">
        <v>7280</v>
      </c>
      <c r="M17" s="62">
        <v>7657</v>
      </c>
      <c r="N17" s="62">
        <v>14937</v>
      </c>
      <c r="O17" s="67">
        <v>1617</v>
      </c>
      <c r="P17" s="49">
        <v>6</v>
      </c>
      <c r="Q17" s="70">
        <v>11635</v>
      </c>
      <c r="R17" s="54">
        <v>33204</v>
      </c>
      <c r="Y17" s="9"/>
    </row>
    <row r="18" spans="1:25">
      <c r="A18" s="21">
        <v>27013</v>
      </c>
      <c r="B18" s="22" t="s">
        <v>12</v>
      </c>
      <c r="C18" s="41">
        <v>95.453500000000005</v>
      </c>
      <c r="D18" s="42">
        <f>N18/C18</f>
        <v>125.68423368446416</v>
      </c>
      <c r="E18" s="57">
        <v>71</v>
      </c>
      <c r="F18" s="58">
        <v>206</v>
      </c>
      <c r="G18" s="58">
        <v>96</v>
      </c>
      <c r="H18" s="58">
        <v>3407</v>
      </c>
      <c r="I18" s="58">
        <v>1292</v>
      </c>
      <c r="J18" s="43">
        <f t="shared" si="1"/>
        <v>13.535386339945628</v>
      </c>
      <c r="K18" s="44">
        <f t="shared" si="2"/>
        <v>107.69359006418271</v>
      </c>
      <c r="L18" s="61">
        <v>5974</v>
      </c>
      <c r="M18" s="62">
        <v>6023</v>
      </c>
      <c r="N18" s="62">
        <v>11997</v>
      </c>
      <c r="O18" s="67">
        <v>992</v>
      </c>
      <c r="P18" s="49">
        <v>4</v>
      </c>
      <c r="Q18" s="70">
        <v>56485</v>
      </c>
      <c r="R18" s="54">
        <v>523957</v>
      </c>
    </row>
    <row r="19" spans="1:25">
      <c r="A19" s="21">
        <v>27014</v>
      </c>
      <c r="B19" s="22" t="s">
        <v>13</v>
      </c>
      <c r="C19" s="41">
        <v>6.3103999999999996</v>
      </c>
      <c r="D19" s="42">
        <f t="shared" si="0"/>
        <v>1334.1468052738337</v>
      </c>
      <c r="E19" s="57">
        <v>47</v>
      </c>
      <c r="F19" s="58">
        <v>138</v>
      </c>
      <c r="G19" s="58">
        <v>88</v>
      </c>
      <c r="H19" s="58">
        <v>3148</v>
      </c>
      <c r="I19" s="58">
        <v>709</v>
      </c>
      <c r="J19" s="43">
        <f t="shared" si="1"/>
        <v>112.3542089249493</v>
      </c>
      <c r="K19" s="44">
        <f t="shared" si="2"/>
        <v>84.214277230074828</v>
      </c>
      <c r="L19" s="61">
        <v>4159</v>
      </c>
      <c r="M19" s="62">
        <v>4260</v>
      </c>
      <c r="N19" s="62">
        <v>8419</v>
      </c>
      <c r="O19" s="67">
        <v>967</v>
      </c>
      <c r="P19" s="49">
        <v>2</v>
      </c>
      <c r="Q19" s="70">
        <v>2652</v>
      </c>
      <c r="R19" s="54">
        <v>9434</v>
      </c>
    </row>
    <row r="20" spans="1:25">
      <c r="A20" s="21">
        <v>27015</v>
      </c>
      <c r="B20" s="22" t="s">
        <v>14</v>
      </c>
      <c r="C20" s="41">
        <v>9.6402000000000001</v>
      </c>
      <c r="D20" s="42">
        <f t="shared" si="0"/>
        <v>428.93300968859569</v>
      </c>
      <c r="E20" s="57">
        <v>26</v>
      </c>
      <c r="F20" s="58">
        <v>56</v>
      </c>
      <c r="G20" s="58">
        <v>45</v>
      </c>
      <c r="H20" s="58">
        <v>1617</v>
      </c>
      <c r="I20" s="58">
        <v>366</v>
      </c>
      <c r="J20" s="43">
        <f t="shared" si="1"/>
        <v>37.966017302545588</v>
      </c>
      <c r="K20" s="44">
        <f t="shared" si="2"/>
        <v>88.512696493349452</v>
      </c>
      <c r="L20" s="61">
        <v>2024</v>
      </c>
      <c r="M20" s="62">
        <v>2111</v>
      </c>
      <c r="N20" s="62">
        <v>4135</v>
      </c>
      <c r="O20" s="67">
        <v>457</v>
      </c>
      <c r="P20" s="49">
        <v>2</v>
      </c>
      <c r="Q20" s="70">
        <v>388</v>
      </c>
      <c r="R20" s="54">
        <v>1070</v>
      </c>
    </row>
    <row r="21" spans="1:25">
      <c r="A21" s="21">
        <v>27016</v>
      </c>
      <c r="B21" s="22" t="s">
        <v>15</v>
      </c>
      <c r="C21" s="41">
        <v>31.104099999999999</v>
      </c>
      <c r="D21" s="42">
        <f t="shared" si="0"/>
        <v>183.93073581939359</v>
      </c>
      <c r="E21" s="57">
        <v>30</v>
      </c>
      <c r="F21" s="58">
        <v>92</v>
      </c>
      <c r="G21" s="58">
        <v>32</v>
      </c>
      <c r="H21" s="58">
        <v>2455</v>
      </c>
      <c r="I21" s="58">
        <v>525</v>
      </c>
      <c r="J21" s="43">
        <f t="shared" si="1"/>
        <v>16.878803758989974</v>
      </c>
      <c r="K21" s="44">
        <f t="shared" si="2"/>
        <v>91.767173571054016</v>
      </c>
      <c r="L21" s="61">
        <v>2769</v>
      </c>
      <c r="M21" s="62">
        <v>2952</v>
      </c>
      <c r="N21" s="62">
        <v>5721</v>
      </c>
      <c r="O21" s="67">
        <v>317</v>
      </c>
      <c r="P21" s="49">
        <v>2</v>
      </c>
      <c r="Q21" s="70">
        <v>812</v>
      </c>
      <c r="R21" s="54">
        <v>2374</v>
      </c>
    </row>
    <row r="22" spans="1:25">
      <c r="A22" s="21">
        <v>27017</v>
      </c>
      <c r="B22" s="22" t="s">
        <v>16</v>
      </c>
      <c r="C22" s="41">
        <v>10.18</v>
      </c>
      <c r="D22" s="42">
        <f t="shared" si="0"/>
        <v>695.48133595284878</v>
      </c>
      <c r="E22" s="57">
        <v>42</v>
      </c>
      <c r="F22" s="58">
        <v>116</v>
      </c>
      <c r="G22" s="58">
        <v>53</v>
      </c>
      <c r="H22" s="58">
        <v>2680</v>
      </c>
      <c r="I22" s="58">
        <v>663</v>
      </c>
      <c r="J22" s="43">
        <f t="shared" si="1"/>
        <v>65.127701375245579</v>
      </c>
      <c r="K22" s="44">
        <f t="shared" si="2"/>
        <v>93.644067796610173</v>
      </c>
      <c r="L22" s="63">
        <v>3479</v>
      </c>
      <c r="M22" s="64">
        <v>3601</v>
      </c>
      <c r="N22" s="64">
        <v>7080</v>
      </c>
      <c r="O22" s="68">
        <v>614</v>
      </c>
      <c r="P22" s="49">
        <v>3</v>
      </c>
      <c r="Q22" s="70">
        <v>1088</v>
      </c>
      <c r="R22" s="54">
        <v>3113</v>
      </c>
      <c r="Y22" s="9"/>
    </row>
    <row r="23" spans="1:25">
      <c r="A23" s="21">
        <v>27018</v>
      </c>
      <c r="B23" s="22" t="s">
        <v>17</v>
      </c>
      <c r="C23" s="41">
        <v>17.488099999999999</v>
      </c>
      <c r="D23" s="42">
        <f t="shared" si="0"/>
        <v>156.16333392421132</v>
      </c>
      <c r="E23" s="57">
        <v>15</v>
      </c>
      <c r="F23" s="58">
        <v>44</v>
      </c>
      <c r="G23" s="58">
        <v>19</v>
      </c>
      <c r="H23" s="58">
        <v>1732</v>
      </c>
      <c r="I23" s="58">
        <v>275</v>
      </c>
      <c r="J23" s="43">
        <f t="shared" si="1"/>
        <v>15.72497869980158</v>
      </c>
      <c r="K23" s="44">
        <f t="shared" si="2"/>
        <v>100.69571585499817</v>
      </c>
      <c r="L23" s="61">
        <v>1321</v>
      </c>
      <c r="M23" s="62">
        <v>1410</v>
      </c>
      <c r="N23" s="62">
        <v>2731</v>
      </c>
      <c r="O23" s="67">
        <v>125</v>
      </c>
      <c r="P23" s="49">
        <v>1</v>
      </c>
      <c r="Q23" s="70">
        <v>1506</v>
      </c>
      <c r="R23" s="54">
        <v>3722</v>
      </c>
    </row>
    <row r="24" spans="1:25">
      <c r="A24" s="21">
        <v>27019</v>
      </c>
      <c r="B24" s="22" t="s">
        <v>18</v>
      </c>
      <c r="C24" s="41">
        <v>96.396699999999996</v>
      </c>
      <c r="D24" s="42">
        <f t="shared" si="0"/>
        <v>275.46586138322164</v>
      </c>
      <c r="E24" s="57">
        <v>257</v>
      </c>
      <c r="F24" s="58">
        <v>774</v>
      </c>
      <c r="G24" s="58">
        <v>358</v>
      </c>
      <c r="H24" s="58">
        <v>16525</v>
      </c>
      <c r="I24" s="58">
        <v>4110</v>
      </c>
      <c r="J24" s="43">
        <f t="shared" si="1"/>
        <v>42.636314313664265</v>
      </c>
      <c r="K24" s="44">
        <f t="shared" si="2"/>
        <v>154.77894102583414</v>
      </c>
      <c r="L24" s="61">
        <v>12885</v>
      </c>
      <c r="M24" s="62">
        <v>13669</v>
      </c>
      <c r="N24" s="62">
        <v>26554</v>
      </c>
      <c r="O24" s="67">
        <v>2797</v>
      </c>
      <c r="P24" s="49">
        <v>17</v>
      </c>
      <c r="Q24" s="70">
        <v>915071</v>
      </c>
      <c r="R24" s="54">
        <v>4694759</v>
      </c>
    </row>
    <row r="25" spans="1:25">
      <c r="A25" s="21">
        <v>27020</v>
      </c>
      <c r="B25" s="22" t="s">
        <v>19</v>
      </c>
      <c r="C25" s="41">
        <v>25.5472</v>
      </c>
      <c r="D25" s="42">
        <f t="shared" si="0"/>
        <v>686.8854512431891</v>
      </c>
      <c r="E25" s="57">
        <v>72</v>
      </c>
      <c r="F25" s="58">
        <v>208</v>
      </c>
      <c r="G25" s="58">
        <v>105</v>
      </c>
      <c r="H25" s="58">
        <v>7588</v>
      </c>
      <c r="I25" s="58">
        <v>1225</v>
      </c>
      <c r="J25" s="43">
        <f t="shared" si="1"/>
        <v>47.950460324419112</v>
      </c>
      <c r="K25" s="44">
        <f t="shared" si="2"/>
        <v>69.808525188055626</v>
      </c>
      <c r="L25" s="61">
        <v>8767</v>
      </c>
      <c r="M25" s="62">
        <v>8781</v>
      </c>
      <c r="N25" s="62">
        <v>17548</v>
      </c>
      <c r="O25" s="67">
        <v>993</v>
      </c>
      <c r="P25" s="49">
        <v>6</v>
      </c>
      <c r="Q25" s="70">
        <v>12720</v>
      </c>
      <c r="R25" s="54">
        <v>29950</v>
      </c>
    </row>
    <row r="26" spans="1:25">
      <c r="A26" s="21">
        <v>27021</v>
      </c>
      <c r="B26" s="22" t="s">
        <v>20</v>
      </c>
      <c r="C26" s="41">
        <v>20.1706</v>
      </c>
      <c r="D26" s="42">
        <f t="shared" si="0"/>
        <v>1050.0927091906042</v>
      </c>
      <c r="E26" s="57">
        <v>95</v>
      </c>
      <c r="F26" s="58">
        <v>250</v>
      </c>
      <c r="G26" s="58">
        <v>119</v>
      </c>
      <c r="H26" s="58">
        <v>4416</v>
      </c>
      <c r="I26" s="58">
        <v>1459</v>
      </c>
      <c r="J26" s="43">
        <f t="shared" si="1"/>
        <v>72.332999514144348</v>
      </c>
      <c r="K26" s="44">
        <f t="shared" si="2"/>
        <v>68.882489023181151</v>
      </c>
      <c r="L26" s="61">
        <v>10315</v>
      </c>
      <c r="M26" s="62">
        <v>10866</v>
      </c>
      <c r="N26" s="62">
        <v>21181</v>
      </c>
      <c r="O26" s="67">
        <v>1272</v>
      </c>
      <c r="P26" s="49">
        <v>6</v>
      </c>
      <c r="Q26" s="70">
        <v>459</v>
      </c>
      <c r="R26" s="54">
        <v>12118</v>
      </c>
    </row>
    <row r="27" spans="1:25">
      <c r="A27" s="21">
        <v>27022</v>
      </c>
      <c r="B27" s="22" t="s">
        <v>21</v>
      </c>
      <c r="C27" s="41">
        <v>26.611999999999998</v>
      </c>
      <c r="D27" s="42">
        <f t="shared" si="0"/>
        <v>233.84187584548326</v>
      </c>
      <c r="E27" s="57">
        <v>29</v>
      </c>
      <c r="F27" s="58">
        <v>91</v>
      </c>
      <c r="G27" s="58">
        <v>52</v>
      </c>
      <c r="H27" s="58">
        <v>1706</v>
      </c>
      <c r="I27" s="58">
        <v>489</v>
      </c>
      <c r="J27" s="43">
        <f t="shared" si="1"/>
        <v>18.375169096648129</v>
      </c>
      <c r="K27" s="44">
        <f t="shared" si="2"/>
        <v>78.579463281375538</v>
      </c>
      <c r="L27" s="61">
        <v>3118</v>
      </c>
      <c r="M27" s="62">
        <v>3105</v>
      </c>
      <c r="N27" s="62">
        <v>6223</v>
      </c>
      <c r="O27" s="67">
        <v>580</v>
      </c>
      <c r="P27" s="49">
        <v>2</v>
      </c>
      <c r="Q27" s="70">
        <v>4635</v>
      </c>
      <c r="R27" s="54">
        <v>18043</v>
      </c>
    </row>
    <row r="28" spans="1:25" s="10" customFormat="1">
      <c r="A28" s="21">
        <v>27023</v>
      </c>
      <c r="B28" s="22" t="s">
        <v>22</v>
      </c>
      <c r="C28" s="41">
        <v>99.134399999999999</v>
      </c>
      <c r="D28" s="42">
        <f t="shared" si="0"/>
        <v>378.6576607111154</v>
      </c>
      <c r="E28" s="57">
        <v>161</v>
      </c>
      <c r="F28" s="58">
        <v>436</v>
      </c>
      <c r="G28" s="58">
        <v>234</v>
      </c>
      <c r="H28" s="58">
        <v>8085</v>
      </c>
      <c r="I28" s="58">
        <v>2195</v>
      </c>
      <c r="J28" s="43">
        <f t="shared" si="1"/>
        <v>22.141658193321391</v>
      </c>
      <c r="K28" s="44">
        <f t="shared" si="2"/>
        <v>58.474079599339333</v>
      </c>
      <c r="L28" s="61">
        <v>18344</v>
      </c>
      <c r="M28" s="62">
        <v>19194</v>
      </c>
      <c r="N28" s="62">
        <v>37538</v>
      </c>
      <c r="O28" s="67">
        <v>3679</v>
      </c>
      <c r="P28" s="49">
        <v>10</v>
      </c>
      <c r="Q28" s="70">
        <v>22516</v>
      </c>
      <c r="R28" s="54">
        <v>70724</v>
      </c>
    </row>
    <row r="29" spans="1:25">
      <c r="A29" s="21">
        <v>27024</v>
      </c>
      <c r="B29" s="22" t="s">
        <v>23</v>
      </c>
      <c r="C29" s="41">
        <v>45.630299999999998</v>
      </c>
      <c r="D29" s="42">
        <f t="shared" si="0"/>
        <v>594.62681595343452</v>
      </c>
      <c r="E29" s="57">
        <v>183</v>
      </c>
      <c r="F29" s="58">
        <v>469</v>
      </c>
      <c r="G29" s="58">
        <v>214</v>
      </c>
      <c r="H29" s="58">
        <v>8334</v>
      </c>
      <c r="I29" s="58">
        <v>2395</v>
      </c>
      <c r="J29" s="43">
        <f t="shared" si="1"/>
        <v>52.487053558709896</v>
      </c>
      <c r="K29" s="44">
        <f t="shared" si="2"/>
        <v>88.268897652305313</v>
      </c>
      <c r="L29" s="61">
        <v>13180</v>
      </c>
      <c r="M29" s="62">
        <v>13953</v>
      </c>
      <c r="N29" s="62">
        <v>27133</v>
      </c>
      <c r="O29" s="67">
        <v>1888</v>
      </c>
      <c r="P29" s="49">
        <v>8</v>
      </c>
      <c r="Q29" s="70">
        <v>36062</v>
      </c>
      <c r="R29" s="54">
        <v>65584</v>
      </c>
    </row>
    <row r="30" spans="1:25">
      <c r="A30" s="21">
        <v>27025</v>
      </c>
      <c r="B30" s="22" t="s">
        <v>24</v>
      </c>
      <c r="C30" s="41">
        <v>44.868400000000001</v>
      </c>
      <c r="D30" s="42">
        <f t="shared" si="0"/>
        <v>252.04821210473295</v>
      </c>
      <c r="E30" s="57">
        <v>70</v>
      </c>
      <c r="F30" s="58">
        <v>143</v>
      </c>
      <c r="G30" s="58">
        <v>151</v>
      </c>
      <c r="H30" s="58">
        <v>2454</v>
      </c>
      <c r="I30" s="58">
        <v>933</v>
      </c>
      <c r="J30" s="43">
        <f t="shared" si="1"/>
        <v>20.794144654144119</v>
      </c>
      <c r="K30" s="44">
        <f t="shared" si="2"/>
        <v>82.500663188610844</v>
      </c>
      <c r="L30" s="61">
        <v>5604</v>
      </c>
      <c r="M30" s="62">
        <v>5705</v>
      </c>
      <c r="N30" s="62">
        <v>11309</v>
      </c>
      <c r="O30" s="67">
        <v>1307</v>
      </c>
      <c r="P30" s="49">
        <v>3</v>
      </c>
      <c r="Q30" s="70">
        <v>1764</v>
      </c>
      <c r="R30" s="54">
        <v>4087</v>
      </c>
    </row>
    <row r="31" spans="1:25">
      <c r="A31" s="21">
        <v>27026</v>
      </c>
      <c r="B31" s="22" t="s">
        <v>25</v>
      </c>
      <c r="C31" s="41">
        <v>24.689800000000002</v>
      </c>
      <c r="D31" s="42">
        <f t="shared" si="0"/>
        <v>651.40260350428105</v>
      </c>
      <c r="E31" s="57">
        <v>82</v>
      </c>
      <c r="F31" s="58">
        <v>232</v>
      </c>
      <c r="G31" s="58">
        <v>112</v>
      </c>
      <c r="H31" s="58">
        <v>5011</v>
      </c>
      <c r="I31" s="58">
        <v>1337</v>
      </c>
      <c r="J31" s="43">
        <f t="shared" si="1"/>
        <v>54.151916985961812</v>
      </c>
      <c r="K31" s="44">
        <f t="shared" si="2"/>
        <v>83.13125660635454</v>
      </c>
      <c r="L31" s="61">
        <v>7789</v>
      </c>
      <c r="M31" s="62">
        <v>8294</v>
      </c>
      <c r="N31" s="62">
        <v>16083</v>
      </c>
      <c r="O31" s="67">
        <v>1112</v>
      </c>
      <c r="P31" s="49">
        <v>6</v>
      </c>
      <c r="Q31" s="70">
        <v>5347</v>
      </c>
      <c r="R31" s="54">
        <v>15732</v>
      </c>
    </row>
    <row r="32" spans="1:25">
      <c r="A32" s="21">
        <v>27027</v>
      </c>
      <c r="B32" s="22" t="s">
        <v>26</v>
      </c>
      <c r="C32" s="41">
        <v>17.996099999999998</v>
      </c>
      <c r="D32" s="42">
        <f t="shared" si="0"/>
        <v>387.41727374264428</v>
      </c>
      <c r="E32" s="57">
        <v>47</v>
      </c>
      <c r="F32" s="58">
        <v>125</v>
      </c>
      <c r="G32" s="58">
        <v>84</v>
      </c>
      <c r="H32" s="58">
        <v>5017</v>
      </c>
      <c r="I32" s="58">
        <v>737</v>
      </c>
      <c r="J32" s="43">
        <f t="shared" si="1"/>
        <v>40.953317663271491</v>
      </c>
      <c r="K32" s="44">
        <f t="shared" si="2"/>
        <v>105.70854847963281</v>
      </c>
      <c r="L32" s="61">
        <v>3447</v>
      </c>
      <c r="M32" s="62">
        <v>3525</v>
      </c>
      <c r="N32" s="62">
        <v>6972</v>
      </c>
      <c r="O32" s="67">
        <v>799</v>
      </c>
      <c r="P32" s="49">
        <v>3</v>
      </c>
      <c r="Q32" s="70">
        <v>45776</v>
      </c>
      <c r="R32" s="54">
        <v>83375</v>
      </c>
    </row>
    <row r="33" spans="1:18">
      <c r="A33" s="21">
        <v>27028</v>
      </c>
      <c r="B33" s="22" t="s">
        <v>27</v>
      </c>
      <c r="C33" s="41">
        <v>20.067399999999999</v>
      </c>
      <c r="D33" s="42">
        <f t="shared" si="0"/>
        <v>608.69868543010057</v>
      </c>
      <c r="E33" s="57">
        <v>75</v>
      </c>
      <c r="F33" s="58">
        <v>199</v>
      </c>
      <c r="G33" s="58">
        <v>79</v>
      </c>
      <c r="H33" s="58">
        <v>4712</v>
      </c>
      <c r="I33" s="58">
        <v>1055</v>
      </c>
      <c r="J33" s="43">
        <f t="shared" si="1"/>
        <v>52.572829564368078</v>
      </c>
      <c r="K33" s="44">
        <f t="shared" si="2"/>
        <v>86.369218174375774</v>
      </c>
      <c r="L33" s="61">
        <v>6045</v>
      </c>
      <c r="M33" s="62">
        <v>6170</v>
      </c>
      <c r="N33" s="62">
        <v>12215</v>
      </c>
      <c r="O33" s="67">
        <v>883</v>
      </c>
      <c r="P33" s="49">
        <v>3</v>
      </c>
      <c r="Q33" s="70">
        <v>2623</v>
      </c>
      <c r="R33" s="54">
        <v>6548</v>
      </c>
    </row>
    <row r="34" spans="1:18">
      <c r="A34" s="21">
        <v>27029</v>
      </c>
      <c r="B34" s="22" t="s">
        <v>28</v>
      </c>
      <c r="C34" s="41">
        <v>102.3109</v>
      </c>
      <c r="D34" s="42">
        <f t="shared" si="0"/>
        <v>238.86018009811269</v>
      </c>
      <c r="E34" s="57">
        <v>141</v>
      </c>
      <c r="F34" s="58">
        <v>442</v>
      </c>
      <c r="G34" s="58">
        <v>201</v>
      </c>
      <c r="H34" s="58">
        <v>7964</v>
      </c>
      <c r="I34" s="58">
        <v>2275</v>
      </c>
      <c r="J34" s="43">
        <f t="shared" si="1"/>
        <v>22.236144926884624</v>
      </c>
      <c r="K34" s="44">
        <f>I34*1000/N34</f>
        <v>93.092724445535637</v>
      </c>
      <c r="L34" s="61">
        <v>11749</v>
      </c>
      <c r="M34" s="62">
        <v>12689</v>
      </c>
      <c r="N34" s="62">
        <v>24438</v>
      </c>
      <c r="O34" s="67">
        <v>2006</v>
      </c>
      <c r="P34" s="49">
        <v>19</v>
      </c>
      <c r="Q34" s="70">
        <v>11169</v>
      </c>
      <c r="R34" s="54">
        <v>30393</v>
      </c>
    </row>
    <row r="35" spans="1:18">
      <c r="A35" s="21">
        <v>27030</v>
      </c>
      <c r="B35" s="22" t="s">
        <v>29</v>
      </c>
      <c r="C35" s="41">
        <v>24.2151</v>
      </c>
      <c r="D35" s="42">
        <f t="shared" si="0"/>
        <v>193.76339556722871</v>
      </c>
      <c r="E35" s="57">
        <v>24</v>
      </c>
      <c r="F35" s="58">
        <v>77</v>
      </c>
      <c r="G35" s="58">
        <v>64</v>
      </c>
      <c r="H35" s="58">
        <v>1436</v>
      </c>
      <c r="I35" s="58">
        <v>424</v>
      </c>
      <c r="J35" s="43">
        <f t="shared" si="1"/>
        <v>17.509735660806687</v>
      </c>
      <c r="K35" s="44">
        <f t="shared" si="2"/>
        <v>90.366581415174764</v>
      </c>
      <c r="L35" s="61">
        <v>2355</v>
      </c>
      <c r="M35" s="62">
        <v>2337</v>
      </c>
      <c r="N35" s="62">
        <v>4692</v>
      </c>
      <c r="O35" s="67">
        <v>625</v>
      </c>
      <c r="P35" s="49">
        <v>2</v>
      </c>
      <c r="Q35" s="70" t="s">
        <v>64</v>
      </c>
      <c r="R35" s="54" t="s">
        <v>64</v>
      </c>
    </row>
    <row r="36" spans="1:18">
      <c r="A36" s="21">
        <v>27031</v>
      </c>
      <c r="B36" s="22" t="s">
        <v>30</v>
      </c>
      <c r="C36" s="41">
        <v>28.328600000000002</v>
      </c>
      <c r="D36" s="42">
        <f t="shared" si="0"/>
        <v>281.55291825222565</v>
      </c>
      <c r="E36" s="57">
        <v>37</v>
      </c>
      <c r="F36" s="58">
        <v>92</v>
      </c>
      <c r="G36" s="58">
        <v>53</v>
      </c>
      <c r="H36" s="58">
        <v>3174</v>
      </c>
      <c r="I36" s="58">
        <v>646</v>
      </c>
      <c r="J36" s="43">
        <f>I36/C36</f>
        <v>22.80380957760002</v>
      </c>
      <c r="K36" s="44">
        <f t="shared" si="2"/>
        <v>80.992978936810431</v>
      </c>
      <c r="L36" s="61">
        <v>3886</v>
      </c>
      <c r="M36" s="62">
        <v>4090</v>
      </c>
      <c r="N36" s="62">
        <v>7976</v>
      </c>
      <c r="O36" s="67">
        <v>883</v>
      </c>
      <c r="P36" s="49">
        <v>2</v>
      </c>
      <c r="Q36" s="70">
        <v>23028</v>
      </c>
      <c r="R36" s="54">
        <v>86875</v>
      </c>
    </row>
    <row r="37" spans="1:18">
      <c r="A37" s="21">
        <v>27032</v>
      </c>
      <c r="B37" s="23" t="s">
        <v>31</v>
      </c>
      <c r="C37" s="41">
        <v>17.183599999999998</v>
      </c>
      <c r="D37" s="42">
        <f t="shared" si="0"/>
        <v>745.4200516771806</v>
      </c>
      <c r="E37" s="57">
        <v>58</v>
      </c>
      <c r="F37" s="58">
        <v>148</v>
      </c>
      <c r="G37" s="58">
        <v>76</v>
      </c>
      <c r="H37" s="58">
        <v>2903</v>
      </c>
      <c r="I37" s="58">
        <v>864</v>
      </c>
      <c r="J37" s="43">
        <f t="shared" si="1"/>
        <v>50.280500011639006</v>
      </c>
      <c r="K37" s="44">
        <f t="shared" si="2"/>
        <v>67.452572410024203</v>
      </c>
      <c r="L37" s="61">
        <v>6368</v>
      </c>
      <c r="M37" s="62">
        <v>6441</v>
      </c>
      <c r="N37" s="62">
        <v>12809</v>
      </c>
      <c r="O37" s="67">
        <v>651</v>
      </c>
      <c r="P37" s="49">
        <v>3</v>
      </c>
      <c r="Q37" s="70">
        <v>1060</v>
      </c>
      <c r="R37" s="54">
        <v>3306</v>
      </c>
    </row>
    <row r="38" spans="1:18">
      <c r="A38" s="21">
        <v>27033</v>
      </c>
      <c r="B38" s="23" t="s">
        <v>32</v>
      </c>
      <c r="C38" s="45">
        <v>78.876900000000006</v>
      </c>
      <c r="D38" s="42">
        <f t="shared" si="0"/>
        <v>528.70992648037634</v>
      </c>
      <c r="E38" s="57">
        <v>268</v>
      </c>
      <c r="F38" s="58">
        <v>763</v>
      </c>
      <c r="G38" s="58">
        <v>475</v>
      </c>
      <c r="H38" s="58">
        <v>11289</v>
      </c>
      <c r="I38" s="58">
        <v>4162</v>
      </c>
      <c r="J38" s="43">
        <f t="shared" si="1"/>
        <v>52.765765388852749</v>
      </c>
      <c r="K38" s="44">
        <f t="shared" si="2"/>
        <v>99.800973551063478</v>
      </c>
      <c r="L38" s="63">
        <v>20031</v>
      </c>
      <c r="M38" s="64">
        <v>21672</v>
      </c>
      <c r="N38" s="64">
        <v>41703</v>
      </c>
      <c r="O38" s="68">
        <v>4539</v>
      </c>
      <c r="P38" s="51">
        <v>20</v>
      </c>
      <c r="Q38" s="53">
        <v>26480</v>
      </c>
      <c r="R38" s="54">
        <v>61759</v>
      </c>
    </row>
    <row r="39" spans="1:18">
      <c r="A39" s="21">
        <v>27034</v>
      </c>
      <c r="B39" s="23" t="s">
        <v>65</v>
      </c>
      <c r="C39" s="41">
        <v>114.4092</v>
      </c>
      <c r="D39" s="42">
        <f t="shared" si="0"/>
        <v>101.23311761641547</v>
      </c>
      <c r="E39" s="57">
        <v>87</v>
      </c>
      <c r="F39" s="58">
        <v>335</v>
      </c>
      <c r="G39" s="58">
        <v>176</v>
      </c>
      <c r="H39" s="58">
        <v>6945</v>
      </c>
      <c r="I39" s="58">
        <v>1670</v>
      </c>
      <c r="J39" s="43">
        <f t="shared" si="1"/>
        <v>14.59672823514193</v>
      </c>
      <c r="K39" s="44">
        <f t="shared" si="2"/>
        <v>144.18925919530307</v>
      </c>
      <c r="L39" s="63">
        <v>5660</v>
      </c>
      <c r="M39" s="64">
        <v>5922</v>
      </c>
      <c r="N39" s="64">
        <v>11582</v>
      </c>
      <c r="O39" s="68">
        <v>1286</v>
      </c>
      <c r="P39" s="51">
        <v>9</v>
      </c>
      <c r="Q39" s="53">
        <v>663529</v>
      </c>
      <c r="R39" s="54">
        <v>4632666</v>
      </c>
    </row>
    <row r="40" spans="1:18">
      <c r="A40" s="21">
        <v>27035</v>
      </c>
      <c r="B40" s="23" t="s">
        <v>33</v>
      </c>
      <c r="C40" s="41">
        <v>28.050999999999998</v>
      </c>
      <c r="D40" s="42">
        <f t="shared" si="0"/>
        <v>621.68906634344592</v>
      </c>
      <c r="E40" s="57">
        <v>83</v>
      </c>
      <c r="F40" s="58">
        <v>234</v>
      </c>
      <c r="G40" s="58">
        <v>114</v>
      </c>
      <c r="H40" s="58">
        <v>7127</v>
      </c>
      <c r="I40" s="58">
        <v>1357</v>
      </c>
      <c r="J40" s="43">
        <f t="shared" si="1"/>
        <v>48.376171972478701</v>
      </c>
      <c r="K40" s="44">
        <f t="shared" si="2"/>
        <v>77.81409484488789</v>
      </c>
      <c r="L40" s="61">
        <v>8716</v>
      </c>
      <c r="M40" s="62">
        <v>8723</v>
      </c>
      <c r="N40" s="62">
        <v>17439</v>
      </c>
      <c r="O40" s="67">
        <v>1225</v>
      </c>
      <c r="P40" s="51">
        <v>4</v>
      </c>
      <c r="Q40" s="53">
        <v>3105</v>
      </c>
      <c r="R40" s="54">
        <v>5512</v>
      </c>
    </row>
    <row r="41" spans="1:18">
      <c r="A41" s="21">
        <v>27036</v>
      </c>
      <c r="B41" s="23" t="s">
        <v>66</v>
      </c>
      <c r="C41" s="41">
        <v>67.9666</v>
      </c>
      <c r="D41" s="42">
        <f t="shared" si="0"/>
        <v>187.44500975479133</v>
      </c>
      <c r="E41" s="57">
        <v>88</v>
      </c>
      <c r="F41" s="58">
        <v>206</v>
      </c>
      <c r="G41" s="58">
        <v>133</v>
      </c>
      <c r="H41" s="58">
        <v>3123</v>
      </c>
      <c r="I41" s="58">
        <v>1210</v>
      </c>
      <c r="J41" s="43">
        <f t="shared" si="1"/>
        <v>17.802861993979395</v>
      </c>
      <c r="K41" s="44">
        <f t="shared" si="2"/>
        <v>94.976452119309258</v>
      </c>
      <c r="L41" s="63">
        <v>6294</v>
      </c>
      <c r="M41" s="64">
        <v>6446</v>
      </c>
      <c r="N41" s="64">
        <v>12740</v>
      </c>
      <c r="O41" s="68">
        <v>1274</v>
      </c>
      <c r="P41" s="51">
        <v>6</v>
      </c>
      <c r="Q41" s="53">
        <v>3595</v>
      </c>
      <c r="R41" s="54">
        <v>10156</v>
      </c>
    </row>
    <row r="42" spans="1:18">
      <c r="A42" s="21">
        <v>27037</v>
      </c>
      <c r="B42" s="23" t="s">
        <v>34</v>
      </c>
      <c r="C42" s="45">
        <v>33.287199999999999</v>
      </c>
      <c r="D42" s="42">
        <f t="shared" si="0"/>
        <v>570.82001490062248</v>
      </c>
      <c r="E42" s="57">
        <v>99</v>
      </c>
      <c r="F42" s="58">
        <v>276</v>
      </c>
      <c r="G42" s="58">
        <v>147</v>
      </c>
      <c r="H42" s="58">
        <v>6712</v>
      </c>
      <c r="I42" s="58">
        <v>1704</v>
      </c>
      <c r="J42" s="43">
        <f t="shared" si="1"/>
        <v>51.190848133817205</v>
      </c>
      <c r="K42" s="44">
        <f t="shared" si="2"/>
        <v>89.679490553128787</v>
      </c>
      <c r="L42" s="63">
        <v>9512</v>
      </c>
      <c r="M42" s="64">
        <v>9489</v>
      </c>
      <c r="N42" s="64">
        <v>19001</v>
      </c>
      <c r="O42" s="68">
        <v>1650</v>
      </c>
      <c r="P42" s="51">
        <v>6</v>
      </c>
      <c r="Q42" s="53">
        <v>4552</v>
      </c>
      <c r="R42" s="54">
        <v>7337</v>
      </c>
    </row>
    <row r="43" spans="1:18">
      <c r="A43" s="21">
        <v>27038</v>
      </c>
      <c r="B43" s="23" t="s">
        <v>35</v>
      </c>
      <c r="C43" s="41">
        <v>14.9588</v>
      </c>
      <c r="D43" s="42">
        <f t="shared" si="0"/>
        <v>1855.7638313233681</v>
      </c>
      <c r="E43" s="57">
        <v>113</v>
      </c>
      <c r="F43" s="58">
        <v>311</v>
      </c>
      <c r="G43" s="58">
        <v>241</v>
      </c>
      <c r="H43" s="58">
        <v>5564</v>
      </c>
      <c r="I43" s="58">
        <v>1669</v>
      </c>
      <c r="J43" s="43">
        <f t="shared" si="1"/>
        <v>111.57312083856993</v>
      </c>
      <c r="K43" s="44">
        <f t="shared" si="2"/>
        <v>60.122478386167145</v>
      </c>
      <c r="L43" s="61">
        <v>13320</v>
      </c>
      <c r="M43" s="62">
        <v>14440</v>
      </c>
      <c r="N43" s="62">
        <v>27760</v>
      </c>
      <c r="O43" s="67">
        <v>3271</v>
      </c>
      <c r="P43" s="51">
        <v>8</v>
      </c>
      <c r="Q43" s="53">
        <v>3739</v>
      </c>
      <c r="R43" s="54">
        <v>12276</v>
      </c>
    </row>
    <row r="44" spans="1:18">
      <c r="A44" s="21">
        <v>27039</v>
      </c>
      <c r="B44" s="23" t="s">
        <v>36</v>
      </c>
      <c r="C44" s="41">
        <v>8.8154000000000003</v>
      </c>
      <c r="D44" s="42">
        <f t="shared" si="0"/>
        <v>859.63200762302336</v>
      </c>
      <c r="E44" s="57">
        <v>41</v>
      </c>
      <c r="F44" s="58">
        <v>114</v>
      </c>
      <c r="G44" s="58">
        <v>92</v>
      </c>
      <c r="H44" s="58">
        <v>1620</v>
      </c>
      <c r="I44" s="58">
        <v>747</v>
      </c>
      <c r="J44" s="43">
        <f t="shared" si="1"/>
        <v>84.738072010345533</v>
      </c>
      <c r="K44" s="44">
        <f t="shared" si="2"/>
        <v>98.574821852731588</v>
      </c>
      <c r="L44" s="61">
        <v>3682</v>
      </c>
      <c r="M44" s="62">
        <v>3896</v>
      </c>
      <c r="N44" s="62">
        <v>7578</v>
      </c>
      <c r="O44" s="67">
        <v>1096</v>
      </c>
      <c r="P44" s="51">
        <v>4</v>
      </c>
      <c r="Q44" s="53">
        <v>9226</v>
      </c>
      <c r="R44" s="54">
        <v>13320</v>
      </c>
    </row>
    <row r="45" spans="1:18">
      <c r="A45" s="21">
        <v>27040</v>
      </c>
      <c r="B45" s="23" t="s">
        <v>37</v>
      </c>
      <c r="C45" s="41">
        <v>11.4427</v>
      </c>
      <c r="D45" s="42">
        <f t="shared" si="0"/>
        <v>196.63191379656899</v>
      </c>
      <c r="E45" s="57">
        <v>12</v>
      </c>
      <c r="F45" s="58">
        <v>37</v>
      </c>
      <c r="G45" s="58">
        <v>16</v>
      </c>
      <c r="H45" s="58">
        <v>396</v>
      </c>
      <c r="I45" s="58">
        <v>171</v>
      </c>
      <c r="J45" s="43">
        <f t="shared" si="1"/>
        <v>14.944025448539243</v>
      </c>
      <c r="K45" s="44">
        <f t="shared" si="2"/>
        <v>76</v>
      </c>
      <c r="L45" s="61">
        <v>1139</v>
      </c>
      <c r="M45" s="62">
        <v>1111</v>
      </c>
      <c r="N45" s="62">
        <v>2250</v>
      </c>
      <c r="O45" s="67">
        <v>128</v>
      </c>
      <c r="P45" s="51">
        <v>1</v>
      </c>
      <c r="Q45" s="70" t="s">
        <v>64</v>
      </c>
      <c r="R45" s="54" t="s">
        <v>64</v>
      </c>
    </row>
    <row r="46" spans="1:18">
      <c r="A46" s="21">
        <v>27041</v>
      </c>
      <c r="B46" s="23" t="s">
        <v>38</v>
      </c>
      <c r="C46" s="41">
        <v>37.998100000000001</v>
      </c>
      <c r="D46" s="42">
        <f t="shared" si="0"/>
        <v>125.37468978712093</v>
      </c>
      <c r="E46" s="57">
        <v>33</v>
      </c>
      <c r="F46" s="58">
        <v>101</v>
      </c>
      <c r="G46" s="58">
        <v>52</v>
      </c>
      <c r="H46" s="58">
        <v>1859</v>
      </c>
      <c r="I46" s="58">
        <v>562</v>
      </c>
      <c r="J46" s="43">
        <f t="shared" si="1"/>
        <v>14.790213194870269</v>
      </c>
      <c r="K46" s="44">
        <f t="shared" si="2"/>
        <v>117.96809403862301</v>
      </c>
      <c r="L46" s="61">
        <v>2376</v>
      </c>
      <c r="M46" s="62">
        <v>2388</v>
      </c>
      <c r="N46" s="62">
        <v>4764</v>
      </c>
      <c r="O46" s="67">
        <v>426</v>
      </c>
      <c r="P46" s="51">
        <v>2</v>
      </c>
      <c r="Q46" s="53">
        <v>284</v>
      </c>
      <c r="R46" s="54">
        <v>1199</v>
      </c>
    </row>
    <row r="47" spans="1:18">
      <c r="A47" s="21">
        <v>27042</v>
      </c>
      <c r="B47" s="23" t="s">
        <v>67</v>
      </c>
      <c r="C47" s="41">
        <v>415.89269999999999</v>
      </c>
      <c r="D47" s="42">
        <f t="shared" si="0"/>
        <v>612.32380371187094</v>
      </c>
      <c r="E47" s="57">
        <v>1834</v>
      </c>
      <c r="F47" s="58">
        <v>4249</v>
      </c>
      <c r="G47" s="58">
        <v>3648</v>
      </c>
      <c r="H47" s="58">
        <v>114539</v>
      </c>
      <c r="I47" s="58">
        <v>24857</v>
      </c>
      <c r="J47" s="43">
        <f t="shared" si="1"/>
        <v>59.767819920859395</v>
      </c>
      <c r="K47" s="44">
        <f t="shared" si="2"/>
        <v>97.608192852458757</v>
      </c>
      <c r="L47" s="63">
        <v>122074</v>
      </c>
      <c r="M47" s="64">
        <v>132587</v>
      </c>
      <c r="N47" s="64">
        <v>254661</v>
      </c>
      <c r="O47" s="68">
        <v>41599</v>
      </c>
      <c r="P47" s="51">
        <v>125</v>
      </c>
      <c r="Q47" s="53">
        <v>2120894</v>
      </c>
      <c r="R47" s="54">
        <v>5727887</v>
      </c>
    </row>
    <row r="48" spans="1:18">
      <c r="A48" s="21">
        <v>27043</v>
      </c>
      <c r="B48" s="23" t="s">
        <v>39</v>
      </c>
      <c r="C48" s="41">
        <v>12.8657</v>
      </c>
      <c r="D48" s="42">
        <f t="shared" si="0"/>
        <v>770.88693191975563</v>
      </c>
      <c r="E48" s="57">
        <v>47</v>
      </c>
      <c r="F48" s="58">
        <v>139</v>
      </c>
      <c r="G48" s="58">
        <v>90</v>
      </c>
      <c r="H48" s="58">
        <v>2352</v>
      </c>
      <c r="I48" s="58">
        <v>783</v>
      </c>
      <c r="J48" s="43">
        <f t="shared" si="1"/>
        <v>60.859494625243862</v>
      </c>
      <c r="K48" s="44">
        <f t="shared" si="2"/>
        <v>78.94736842105263</v>
      </c>
      <c r="L48" s="61">
        <v>4890</v>
      </c>
      <c r="M48" s="62">
        <v>5028</v>
      </c>
      <c r="N48" s="62">
        <v>9918</v>
      </c>
      <c r="O48" s="67">
        <v>1271</v>
      </c>
      <c r="P48" s="51">
        <v>3</v>
      </c>
      <c r="Q48" s="53">
        <v>1467</v>
      </c>
      <c r="R48" s="54">
        <v>4993</v>
      </c>
    </row>
    <row r="49" spans="1:20">
      <c r="A49" s="21">
        <v>27044</v>
      </c>
      <c r="B49" s="23" t="s">
        <v>68</v>
      </c>
      <c r="C49" s="45">
        <v>44.713799999999999</v>
      </c>
      <c r="D49" s="42">
        <f t="shared" si="0"/>
        <v>298.92337488650037</v>
      </c>
      <c r="E49" s="57">
        <v>64</v>
      </c>
      <c r="F49" s="58">
        <v>223</v>
      </c>
      <c r="G49" s="58">
        <v>69</v>
      </c>
      <c r="H49" s="58">
        <v>4673</v>
      </c>
      <c r="I49" s="58">
        <v>1193</v>
      </c>
      <c r="J49" s="43">
        <f t="shared" si="1"/>
        <v>26.68080100550613</v>
      </c>
      <c r="K49" s="43">
        <f t="shared" si="2"/>
        <v>89.256322011072868</v>
      </c>
      <c r="L49" s="63">
        <v>6532</v>
      </c>
      <c r="M49" s="64">
        <v>6834</v>
      </c>
      <c r="N49" s="64">
        <v>13366</v>
      </c>
      <c r="O49" s="68">
        <v>1092</v>
      </c>
      <c r="P49" s="52">
        <v>7</v>
      </c>
      <c r="Q49" s="55">
        <v>690926</v>
      </c>
      <c r="R49" s="56">
        <v>5521085</v>
      </c>
    </row>
    <row r="50" spans="1:20" s="29" customFormat="1">
      <c r="A50" s="30" t="s">
        <v>48</v>
      </c>
      <c r="B50" s="31" t="s">
        <v>44</v>
      </c>
      <c r="C50" s="46">
        <v>2472.8827000000001</v>
      </c>
      <c r="D50" s="47">
        <f t="shared" si="0"/>
        <v>339.44028157906558</v>
      </c>
      <c r="E50" s="59">
        <v>5099</v>
      </c>
      <c r="F50" s="60">
        <v>13805</v>
      </c>
      <c r="G50" s="60">
        <v>8450</v>
      </c>
      <c r="H50" s="60">
        <v>300339</v>
      </c>
      <c r="I50" s="60">
        <v>77016</v>
      </c>
      <c r="J50" s="48">
        <f t="shared" si="1"/>
        <v>31.144218850332042</v>
      </c>
      <c r="K50" s="48">
        <f t="shared" si="2"/>
        <v>91.75168811859956</v>
      </c>
      <c r="L50" s="65">
        <v>408729</v>
      </c>
      <c r="M50" s="66">
        <v>430667</v>
      </c>
      <c r="N50" s="66">
        <v>839396</v>
      </c>
      <c r="O50" s="69">
        <v>91600</v>
      </c>
      <c r="P50" s="50">
        <v>360</v>
      </c>
      <c r="Q50" s="71">
        <v>3699264</v>
      </c>
      <c r="R50" s="72">
        <v>16866552</v>
      </c>
    </row>
    <row r="51" spans="1:20">
      <c r="A51" s="1"/>
      <c r="C51" s="38"/>
      <c r="D51" s="38"/>
      <c r="Q51" s="1"/>
      <c r="R51" s="1"/>
      <c r="S51" s="1"/>
      <c r="T51" s="1"/>
    </row>
    <row r="52" spans="1:20">
      <c r="A52" s="1" t="s">
        <v>49</v>
      </c>
      <c r="C52" s="38"/>
      <c r="D52" s="38"/>
      <c r="Q52" s="9"/>
    </row>
    <row r="53" spans="1:20">
      <c r="L53" s="5"/>
      <c r="M53" s="5"/>
      <c r="N53" s="5"/>
      <c r="O53" s="5"/>
      <c r="P53" s="5"/>
    </row>
    <row r="54" spans="1:20" ht="12.75" customHeight="1">
      <c r="L54" s="5"/>
      <c r="M54" s="5"/>
      <c r="N54" s="5"/>
      <c r="O54" s="5"/>
      <c r="P54" s="13"/>
    </row>
    <row r="55" spans="1:20">
      <c r="L55" s="5"/>
      <c r="M55" s="5"/>
      <c r="N55" s="5"/>
      <c r="O55" s="5"/>
      <c r="P55" s="5"/>
    </row>
    <row r="56" spans="1:20">
      <c r="L56" s="5"/>
      <c r="M56" s="5"/>
      <c r="N56" s="5"/>
      <c r="O56" s="5"/>
      <c r="P56" s="5"/>
    </row>
    <row r="57" spans="1:20">
      <c r="L57" s="5"/>
      <c r="M57" s="5"/>
      <c r="N57" s="5"/>
      <c r="O57" s="5"/>
      <c r="P57" s="5"/>
    </row>
    <row r="58" spans="1:20">
      <c r="L58" s="5"/>
      <c r="M58" s="5"/>
      <c r="N58" s="5"/>
      <c r="O58" s="5"/>
      <c r="P58" s="5"/>
    </row>
    <row r="59" spans="1:20">
      <c r="L59" s="5"/>
      <c r="M59" s="5"/>
      <c r="N59" s="5"/>
      <c r="O59" s="5"/>
      <c r="P59" s="5"/>
    </row>
    <row r="60" spans="1:20">
      <c r="L60" s="5"/>
      <c r="M60" s="5"/>
      <c r="N60" s="5"/>
      <c r="O60" s="5"/>
      <c r="P60" s="5"/>
    </row>
    <row r="61" spans="1:20">
      <c r="L61" s="5"/>
      <c r="M61" s="5"/>
      <c r="N61" s="5"/>
      <c r="O61" s="5"/>
      <c r="P61" s="5"/>
    </row>
    <row r="62" spans="1:20">
      <c r="L62" s="5"/>
      <c r="M62" s="5"/>
      <c r="N62" s="5"/>
      <c r="O62" s="5"/>
      <c r="P62" s="5"/>
    </row>
    <row r="63" spans="1:20">
      <c r="L63" s="5"/>
      <c r="M63" s="5"/>
      <c r="N63" s="5"/>
      <c r="O63" s="5"/>
      <c r="P63" s="5"/>
    </row>
    <row r="64" spans="1:20">
      <c r="L64" s="5"/>
      <c r="M64" s="5"/>
      <c r="N64" s="5"/>
      <c r="O64" s="5"/>
      <c r="P64" s="5"/>
    </row>
    <row r="65" spans="12:16">
      <c r="L65" s="5"/>
      <c r="M65" s="5"/>
      <c r="N65" s="5"/>
      <c r="O65" s="5"/>
      <c r="P65" s="5"/>
    </row>
    <row r="66" spans="12:16">
      <c r="L66" s="5"/>
      <c r="M66" s="5"/>
      <c r="N66" s="5"/>
      <c r="O66" s="5"/>
      <c r="P66" s="5"/>
    </row>
    <row r="67" spans="12:16">
      <c r="L67" s="5"/>
      <c r="M67" s="5"/>
      <c r="N67" s="5"/>
      <c r="O67" s="5"/>
      <c r="P67" s="5"/>
    </row>
    <row r="68" spans="12:16">
      <c r="L68" s="5"/>
      <c r="M68" s="5"/>
      <c r="N68" s="5"/>
      <c r="O68" s="5"/>
      <c r="P68" s="5"/>
    </row>
    <row r="69" spans="12:16">
      <c r="L69" s="5"/>
      <c r="M69" s="5"/>
      <c r="N69" s="5"/>
      <c r="O69" s="5"/>
      <c r="P69" s="5"/>
    </row>
    <row r="70" spans="12:16">
      <c r="L70" s="5"/>
      <c r="M70" s="5"/>
      <c r="N70" s="5"/>
      <c r="O70" s="5"/>
      <c r="P70" s="5"/>
    </row>
    <row r="71" spans="12:16">
      <c r="L71" s="5"/>
      <c r="M71" s="5"/>
      <c r="N71" s="5"/>
      <c r="O71" s="5"/>
      <c r="P71" s="5"/>
    </row>
    <row r="72" spans="12:16">
      <c r="L72" s="5"/>
      <c r="M72" s="5"/>
      <c r="N72" s="5"/>
      <c r="O72" s="5"/>
      <c r="P72" s="5"/>
    </row>
    <row r="73" spans="12:16">
      <c r="L73" s="5"/>
      <c r="M73" s="5"/>
      <c r="N73" s="5"/>
      <c r="O73" s="5"/>
      <c r="P73" s="5"/>
    </row>
    <row r="74" spans="12:16">
      <c r="L74" s="5"/>
      <c r="M74" s="5"/>
      <c r="N74" s="5"/>
      <c r="O74" s="5"/>
      <c r="P74" s="5"/>
    </row>
    <row r="75" spans="12:16">
      <c r="L75" s="5"/>
      <c r="M75" s="5"/>
      <c r="N75" s="5"/>
      <c r="O75" s="5"/>
      <c r="P75" s="5"/>
    </row>
    <row r="76" spans="12:16">
      <c r="L76" s="5"/>
      <c r="M76" s="5"/>
      <c r="N76" s="5"/>
      <c r="O76" s="5"/>
      <c r="P76" s="5"/>
    </row>
    <row r="77" spans="12:16">
      <c r="L77" s="5"/>
      <c r="M77" s="5"/>
      <c r="N77" s="5"/>
      <c r="O77" s="5"/>
      <c r="P77" s="5"/>
    </row>
    <row r="78" spans="12:16">
      <c r="L78" s="5"/>
      <c r="M78" s="5"/>
      <c r="N78" s="5"/>
      <c r="O78" s="5"/>
      <c r="P78" s="5"/>
    </row>
    <row r="79" spans="12:16">
      <c r="L79" s="5"/>
      <c r="M79" s="5"/>
      <c r="N79" s="5"/>
      <c r="O79" s="5"/>
      <c r="P79" s="5"/>
    </row>
    <row r="80" spans="12:16">
      <c r="L80" s="5"/>
      <c r="M80" s="5"/>
      <c r="N80" s="5"/>
      <c r="O80" s="5"/>
      <c r="P80" s="5"/>
    </row>
    <row r="81" spans="12:16">
      <c r="L81" s="5"/>
      <c r="M81" s="5"/>
      <c r="N81" s="5"/>
      <c r="O81" s="5"/>
      <c r="P81" s="5"/>
    </row>
    <row r="82" spans="12:16">
      <c r="L82" s="5"/>
      <c r="M82" s="5"/>
      <c r="N82" s="5"/>
      <c r="O82" s="5"/>
      <c r="P82" s="5"/>
    </row>
    <row r="83" spans="12:16">
      <c r="L83" s="5"/>
      <c r="M83" s="5"/>
      <c r="N83" s="5"/>
      <c r="O83" s="5"/>
      <c r="P83" s="5"/>
    </row>
    <row r="84" spans="12:16">
      <c r="L84" s="5"/>
      <c r="M84" s="5"/>
      <c r="N84" s="5"/>
      <c r="O84" s="5"/>
      <c r="P84" s="5"/>
    </row>
    <row r="85" spans="12:16">
      <c r="L85" s="5"/>
      <c r="M85" s="5"/>
      <c r="N85" s="5"/>
      <c r="O85" s="5"/>
      <c r="P85" s="5"/>
    </row>
    <row r="86" spans="12:16">
      <c r="L86" s="5"/>
      <c r="M86" s="5"/>
      <c r="N86" s="5"/>
      <c r="O86" s="5"/>
      <c r="P86" s="5"/>
    </row>
    <row r="87" spans="12:16">
      <c r="L87" s="5"/>
      <c r="M87" s="5"/>
      <c r="N87" s="5"/>
      <c r="O87" s="5"/>
      <c r="P87" s="5"/>
    </row>
    <row r="88" spans="12:16">
      <c r="L88" s="5"/>
      <c r="M88" s="5"/>
      <c r="N88" s="5"/>
      <c r="O88" s="5"/>
      <c r="P88" s="5"/>
    </row>
    <row r="89" spans="12:16">
      <c r="L89" s="5"/>
      <c r="M89" s="5"/>
      <c r="N89" s="5"/>
      <c r="O89" s="5"/>
      <c r="P89" s="5"/>
    </row>
    <row r="90" spans="12:16">
      <c r="L90" s="5"/>
      <c r="M90" s="5"/>
      <c r="N90" s="5"/>
      <c r="O90" s="5"/>
      <c r="P90" s="5"/>
    </row>
    <row r="91" spans="12:16">
      <c r="L91" s="5"/>
      <c r="M91" s="5"/>
      <c r="N91" s="5"/>
      <c r="O91" s="5"/>
      <c r="P91" s="5"/>
    </row>
    <row r="92" spans="12:16">
      <c r="L92" s="5"/>
      <c r="M92" s="5"/>
      <c r="N92" s="5"/>
      <c r="O92" s="5"/>
      <c r="P92" s="5"/>
    </row>
    <row r="93" spans="12:16">
      <c r="L93" s="5"/>
      <c r="M93" s="5"/>
      <c r="N93" s="5"/>
      <c r="O93" s="5"/>
      <c r="P93" s="5"/>
    </row>
    <row r="94" spans="12:16">
      <c r="L94" s="5"/>
      <c r="M94" s="5"/>
      <c r="N94" s="5"/>
      <c r="O94" s="5"/>
      <c r="P94" s="5"/>
    </row>
    <row r="95" spans="12:16">
      <c r="L95" s="5"/>
      <c r="M95" s="5"/>
      <c r="N95" s="5"/>
      <c r="O95" s="5"/>
      <c r="P95" s="5"/>
    </row>
    <row r="96" spans="12:16">
      <c r="L96" s="5"/>
      <c r="M96" s="5"/>
      <c r="N96" s="5"/>
      <c r="O96" s="5"/>
      <c r="P96" s="5"/>
    </row>
    <row r="97" spans="12:16">
      <c r="L97" s="5"/>
      <c r="M97" s="5"/>
      <c r="N97" s="5"/>
      <c r="O97" s="5"/>
      <c r="P97" s="5"/>
    </row>
    <row r="98" spans="12:16">
      <c r="L98" s="5"/>
      <c r="M98" s="5"/>
      <c r="N98" s="5"/>
      <c r="O98" s="5"/>
      <c r="P98" s="5"/>
    </row>
    <row r="99" spans="12:16">
      <c r="L99" s="5"/>
      <c r="M99" s="5"/>
      <c r="N99" s="5"/>
      <c r="O99" s="5"/>
      <c r="P99" s="5"/>
    </row>
    <row r="100" spans="12:16">
      <c r="L100" s="5"/>
      <c r="M100" s="5"/>
      <c r="N100" s="5"/>
      <c r="O100" s="5"/>
      <c r="P100" s="5"/>
    </row>
    <row r="101" spans="12:16">
      <c r="L101" s="5"/>
      <c r="M101" s="5"/>
      <c r="N101" s="5"/>
      <c r="O101" s="5"/>
      <c r="P101" s="5"/>
    </row>
    <row r="102" spans="12:16">
      <c r="L102" s="5"/>
      <c r="M102" s="5"/>
      <c r="N102" s="5"/>
      <c r="O102" s="5"/>
      <c r="P102" s="5"/>
    </row>
    <row r="103" spans="12:16">
      <c r="L103" s="5"/>
      <c r="M103" s="5"/>
      <c r="N103" s="5"/>
      <c r="O103" s="5"/>
      <c r="P103" s="5"/>
    </row>
    <row r="104" spans="12:16">
      <c r="L104" s="5"/>
      <c r="M104" s="5"/>
      <c r="N104" s="5"/>
      <c r="O104" s="5"/>
      <c r="P104" s="5"/>
    </row>
    <row r="105" spans="12:16">
      <c r="L105" s="5"/>
      <c r="M105" s="5"/>
      <c r="N105" s="5"/>
      <c r="O105" s="5"/>
      <c r="P105" s="5"/>
    </row>
    <row r="106" spans="12:16">
      <c r="L106" s="5"/>
      <c r="M106" s="5"/>
      <c r="N106" s="5"/>
      <c r="O106" s="5"/>
      <c r="P106" s="5"/>
    </row>
    <row r="107" spans="12:16">
      <c r="L107" s="5"/>
      <c r="M107" s="5"/>
      <c r="N107" s="5"/>
      <c r="O107" s="5"/>
      <c r="P107" s="5"/>
    </row>
    <row r="108" spans="12:16">
      <c r="L108" s="5"/>
      <c r="M108" s="5"/>
      <c r="N108" s="5"/>
      <c r="O108" s="5"/>
      <c r="P108" s="5"/>
    </row>
    <row r="109" spans="12:16">
      <c r="L109" s="5"/>
      <c r="M109" s="5"/>
      <c r="N109" s="5"/>
      <c r="O109" s="5"/>
      <c r="P109" s="5"/>
    </row>
    <row r="110" spans="12:16">
      <c r="L110" s="5"/>
      <c r="M110" s="5"/>
      <c r="N110" s="5"/>
      <c r="O110" s="5"/>
      <c r="P110" s="5"/>
    </row>
    <row r="111" spans="12:16">
      <c r="L111" s="5"/>
      <c r="M111" s="5"/>
      <c r="N111" s="5"/>
      <c r="O111" s="5"/>
      <c r="P111" s="5"/>
    </row>
    <row r="112" spans="12:16">
      <c r="L112" s="5"/>
      <c r="M112" s="5"/>
      <c r="N112" s="5"/>
      <c r="O112" s="5"/>
      <c r="P112" s="5"/>
    </row>
    <row r="113" spans="12:16">
      <c r="L113" s="5"/>
      <c r="M113" s="5"/>
      <c r="N113" s="5"/>
      <c r="O113" s="5"/>
      <c r="P113" s="5"/>
    </row>
    <row r="114" spans="12:16">
      <c r="L114" s="5"/>
      <c r="M114" s="5"/>
      <c r="N114" s="5"/>
      <c r="O114" s="5"/>
      <c r="P114" s="5"/>
    </row>
    <row r="115" spans="12:16">
      <c r="L115" s="5"/>
      <c r="M115" s="5"/>
      <c r="N115" s="5"/>
      <c r="O115" s="5"/>
      <c r="P115" s="5"/>
    </row>
    <row r="116" spans="12:16">
      <c r="L116" s="5"/>
      <c r="M116" s="5"/>
      <c r="N116" s="5"/>
      <c r="O116" s="5"/>
      <c r="P116" s="5"/>
    </row>
    <row r="117" spans="12:16">
      <c r="L117" s="5"/>
      <c r="M117" s="5"/>
      <c r="N117" s="5"/>
      <c r="O117" s="5"/>
      <c r="P117" s="5"/>
    </row>
    <row r="118" spans="12:16">
      <c r="L118" s="5"/>
      <c r="M118" s="5"/>
      <c r="N118" s="5"/>
      <c r="O118" s="5"/>
      <c r="P118" s="5"/>
    </row>
    <row r="119" spans="12:16">
      <c r="L119" s="5"/>
      <c r="M119" s="5"/>
      <c r="N119" s="5"/>
      <c r="O119" s="5"/>
      <c r="P119" s="5"/>
    </row>
    <row r="120" spans="12:16">
      <c r="L120" s="5"/>
      <c r="M120" s="5"/>
      <c r="N120" s="5"/>
      <c r="O120" s="5"/>
      <c r="P120" s="5"/>
    </row>
    <row r="121" spans="12:16">
      <c r="L121" s="5"/>
      <c r="M121" s="5"/>
      <c r="N121" s="5"/>
      <c r="O121" s="5"/>
      <c r="P121" s="5"/>
    </row>
    <row r="122" spans="12:16">
      <c r="L122" s="5"/>
      <c r="M122" s="5"/>
      <c r="N122" s="5"/>
      <c r="O122" s="5"/>
      <c r="P122" s="5"/>
    </row>
    <row r="123" spans="12:16">
      <c r="L123" s="5"/>
      <c r="M123" s="5"/>
      <c r="N123" s="5"/>
      <c r="O123" s="5"/>
      <c r="P123" s="5"/>
    </row>
    <row r="124" spans="12:16">
      <c r="L124" s="5"/>
      <c r="M124" s="5"/>
      <c r="N124" s="5"/>
      <c r="O124" s="5"/>
      <c r="P124" s="5"/>
    </row>
    <row r="125" spans="12:16">
      <c r="L125" s="5"/>
      <c r="M125" s="5"/>
      <c r="N125" s="5"/>
      <c r="O125" s="5"/>
      <c r="P125" s="5"/>
    </row>
    <row r="126" spans="12:16">
      <c r="L126" s="5"/>
      <c r="M126" s="5"/>
      <c r="N126" s="5"/>
      <c r="O126" s="5"/>
      <c r="P126" s="5"/>
    </row>
    <row r="127" spans="12:16">
      <c r="L127" s="5"/>
      <c r="M127" s="5"/>
      <c r="N127" s="5"/>
      <c r="O127" s="5"/>
      <c r="P127" s="5"/>
    </row>
    <row r="128" spans="12:16">
      <c r="L128" s="5"/>
      <c r="M128" s="5"/>
      <c r="N128" s="5"/>
      <c r="O128" s="5"/>
      <c r="P128" s="5"/>
    </row>
    <row r="129" spans="12:16">
      <c r="L129" s="5"/>
      <c r="M129" s="5"/>
      <c r="N129" s="5"/>
      <c r="O129" s="5"/>
      <c r="P129" s="5"/>
    </row>
    <row r="130" spans="12:16">
      <c r="L130" s="5"/>
      <c r="M130" s="5"/>
      <c r="N130" s="5"/>
      <c r="O130" s="5"/>
      <c r="P130" s="5"/>
    </row>
    <row r="131" spans="12:16">
      <c r="L131" s="5"/>
      <c r="M131" s="5"/>
      <c r="N131" s="5"/>
      <c r="O131" s="5"/>
      <c r="P131" s="5"/>
    </row>
    <row r="132" spans="12:16">
      <c r="L132" s="5"/>
      <c r="M132" s="5"/>
      <c r="N132" s="5"/>
      <c r="O132" s="5"/>
      <c r="P132" s="5"/>
    </row>
    <row r="133" spans="12:16">
      <c r="L133" s="5"/>
      <c r="M133" s="5"/>
      <c r="N133" s="5"/>
      <c r="O133" s="5"/>
      <c r="P133" s="5"/>
    </row>
    <row r="134" spans="12:16">
      <c r="L134" s="5"/>
      <c r="M134" s="5"/>
      <c r="N134" s="5"/>
      <c r="O134" s="5"/>
      <c r="P134" s="5"/>
    </row>
    <row r="135" spans="12:16">
      <c r="L135" s="5"/>
      <c r="M135" s="5"/>
      <c r="N135" s="5"/>
      <c r="O135" s="5"/>
      <c r="P135" s="5"/>
    </row>
    <row r="136" spans="12:16">
      <c r="L136" s="5"/>
      <c r="M136" s="5"/>
      <c r="N136" s="5"/>
      <c r="O136" s="5"/>
      <c r="P136" s="5"/>
    </row>
    <row r="137" spans="12:16">
      <c r="L137" s="5"/>
      <c r="M137" s="5"/>
      <c r="N137" s="5"/>
      <c r="O137" s="5"/>
      <c r="P137" s="5"/>
    </row>
    <row r="138" spans="12:16">
      <c r="L138" s="5"/>
      <c r="M138" s="5"/>
      <c r="N138" s="5"/>
      <c r="O138" s="5"/>
      <c r="P138" s="5"/>
    </row>
    <row r="139" spans="12:16">
      <c r="L139" s="5"/>
      <c r="M139" s="5"/>
      <c r="N139" s="5"/>
      <c r="O139" s="5"/>
      <c r="P139" s="5"/>
    </row>
    <row r="140" spans="12:16">
      <c r="L140" s="5"/>
      <c r="M140" s="5"/>
      <c r="N140" s="5"/>
      <c r="O140" s="5"/>
      <c r="P140" s="5"/>
    </row>
    <row r="141" spans="12:16">
      <c r="L141" s="5"/>
      <c r="M141" s="5"/>
      <c r="N141" s="5"/>
      <c r="O141" s="5"/>
      <c r="P141" s="5"/>
    </row>
    <row r="142" spans="12:16">
      <c r="L142" s="5"/>
      <c r="M142" s="5"/>
      <c r="N142" s="5"/>
      <c r="O142" s="5"/>
      <c r="P142" s="5"/>
    </row>
    <row r="143" spans="12:16">
      <c r="L143" s="5"/>
      <c r="M143" s="5"/>
      <c r="N143" s="5"/>
      <c r="O143" s="5"/>
      <c r="P143" s="5"/>
    </row>
    <row r="144" spans="12:16">
      <c r="L144" s="5"/>
      <c r="M144" s="5"/>
      <c r="N144" s="5"/>
      <c r="O144" s="5"/>
      <c r="P144" s="5"/>
    </row>
    <row r="145" spans="3:16">
      <c r="L145" s="5"/>
      <c r="M145" s="5"/>
      <c r="N145" s="5"/>
      <c r="O145" s="5"/>
      <c r="P145" s="5"/>
    </row>
    <row r="146" spans="3:16">
      <c r="L146" s="5"/>
      <c r="M146" s="5"/>
      <c r="N146" s="5"/>
      <c r="O146" s="5"/>
      <c r="P146" s="5"/>
    </row>
    <row r="147" spans="3:16">
      <c r="L147" s="5"/>
      <c r="M147" s="5"/>
      <c r="N147" s="5"/>
      <c r="O147" s="5"/>
      <c r="P147" s="5"/>
    </row>
    <row r="148" spans="3:16">
      <c r="L148" s="5"/>
      <c r="M148" s="5"/>
      <c r="N148" s="5"/>
      <c r="O148" s="5"/>
      <c r="P148" s="5"/>
    </row>
    <row r="149" spans="3:16">
      <c r="L149" s="5"/>
      <c r="M149" s="5"/>
      <c r="N149" s="5"/>
      <c r="O149" s="5"/>
      <c r="P149" s="5"/>
    </row>
    <row r="150" spans="3:16">
      <c r="L150" s="5"/>
      <c r="M150" s="5"/>
      <c r="N150" s="5"/>
      <c r="O150" s="5"/>
      <c r="P150" s="5"/>
    </row>
    <row r="151" spans="3:16">
      <c r="L151" s="5"/>
      <c r="M151" s="5"/>
      <c r="N151" s="5"/>
      <c r="O151" s="5"/>
      <c r="P151" s="5"/>
    </row>
    <row r="152" spans="3:16">
      <c r="L152" s="5"/>
      <c r="M152" s="5"/>
      <c r="N152" s="5"/>
      <c r="O152" s="5"/>
      <c r="P152" s="5"/>
    </row>
    <row r="153" spans="3:16">
      <c r="L153" s="5"/>
      <c r="M153" s="5"/>
      <c r="N153" s="5"/>
      <c r="O153" s="5"/>
      <c r="P153" s="5"/>
    </row>
    <row r="154" spans="3:16">
      <c r="L154" s="5"/>
      <c r="M154" s="5"/>
      <c r="N154" s="5"/>
      <c r="O154" s="5"/>
      <c r="P154" s="5"/>
    </row>
    <row r="155" spans="3:16">
      <c r="L155" s="5"/>
      <c r="M155" s="5"/>
      <c r="N155" s="5"/>
      <c r="O155" s="5"/>
      <c r="P155" s="5"/>
    </row>
    <row r="156" spans="3:16">
      <c r="L156" s="5"/>
      <c r="M156" s="5"/>
      <c r="N156" s="5"/>
      <c r="O156" s="5"/>
      <c r="P156" s="5"/>
    </row>
    <row r="157" spans="3:16" s="12" customFormat="1">
      <c r="C157" s="39"/>
      <c r="D157" s="39"/>
    </row>
    <row r="158" spans="3:16" s="12" customFormat="1">
      <c r="C158" s="39"/>
      <c r="D158" s="39"/>
    </row>
    <row r="159" spans="3:16" s="12" customFormat="1">
      <c r="C159" s="39"/>
      <c r="D159" s="39"/>
    </row>
    <row r="160" spans="3:16" s="12" customFormat="1">
      <c r="C160" s="39"/>
      <c r="D160" s="39"/>
    </row>
    <row r="161" spans="3:4" s="12" customFormat="1">
      <c r="C161" s="39"/>
      <c r="D161" s="39"/>
    </row>
    <row r="162" spans="3:4" s="12" customFormat="1">
      <c r="C162" s="39"/>
      <c r="D162" s="39"/>
    </row>
    <row r="163" spans="3:4" s="12" customFormat="1">
      <c r="C163" s="39"/>
      <c r="D163" s="39"/>
    </row>
    <row r="164" spans="3:4" s="12" customFormat="1">
      <c r="C164" s="39"/>
      <c r="D164" s="39"/>
    </row>
    <row r="165" spans="3:4" s="12" customFormat="1">
      <c r="C165" s="39"/>
      <c r="D165" s="39"/>
    </row>
    <row r="166" spans="3:4" s="12" customFormat="1">
      <c r="C166" s="39"/>
      <c r="D166" s="39"/>
    </row>
    <row r="167" spans="3:4" s="12" customFormat="1">
      <c r="C167" s="39"/>
      <c r="D167" s="39"/>
    </row>
    <row r="168" spans="3:4" s="12" customFormat="1">
      <c r="C168" s="39"/>
      <c r="D168" s="39"/>
    </row>
    <row r="169" spans="3:4" s="12" customFormat="1">
      <c r="C169" s="39"/>
      <c r="D169" s="39"/>
    </row>
    <row r="170" spans="3:4" s="12" customFormat="1">
      <c r="C170" s="39"/>
      <c r="D170" s="39"/>
    </row>
    <row r="171" spans="3:4" s="12" customFormat="1" ht="12.75" customHeight="1">
      <c r="C171" s="39"/>
      <c r="D171" s="39"/>
    </row>
    <row r="172" spans="3:4" s="12" customFormat="1">
      <c r="C172" s="39"/>
      <c r="D172" s="39"/>
    </row>
    <row r="173" spans="3:4" s="12" customFormat="1">
      <c r="C173" s="39"/>
      <c r="D173" s="39"/>
    </row>
    <row r="174" spans="3:4" s="12" customFormat="1">
      <c r="C174" s="39"/>
      <c r="D174" s="39"/>
    </row>
    <row r="175" spans="3:4" s="12" customFormat="1">
      <c r="C175" s="39"/>
      <c r="D175" s="39"/>
    </row>
    <row r="176" spans="3:4" s="12" customFormat="1">
      <c r="C176" s="39"/>
      <c r="D176" s="39"/>
    </row>
    <row r="177" spans="3:4" s="12" customFormat="1">
      <c r="C177" s="39"/>
      <c r="D177" s="39"/>
    </row>
    <row r="178" spans="3:4" s="12" customFormat="1">
      <c r="C178" s="39"/>
      <c r="D178" s="39"/>
    </row>
    <row r="179" spans="3:4" s="12" customFormat="1">
      <c r="C179" s="39"/>
      <c r="D179" s="39"/>
    </row>
    <row r="180" spans="3:4" s="12" customFormat="1">
      <c r="C180" s="39"/>
      <c r="D180" s="39"/>
    </row>
    <row r="181" spans="3:4" s="12" customFormat="1">
      <c r="C181" s="39"/>
      <c r="D181" s="39"/>
    </row>
    <row r="182" spans="3:4" s="12" customFormat="1">
      <c r="C182" s="39"/>
      <c r="D182" s="39"/>
    </row>
    <row r="183" spans="3:4" s="12" customFormat="1">
      <c r="C183" s="39"/>
      <c r="D183" s="39"/>
    </row>
    <row r="184" spans="3:4" s="12" customFormat="1">
      <c r="C184" s="39"/>
      <c r="D184" s="39"/>
    </row>
    <row r="185" spans="3:4" s="12" customFormat="1">
      <c r="C185" s="39"/>
      <c r="D185" s="39"/>
    </row>
    <row r="186" spans="3:4" s="12" customFormat="1">
      <c r="C186" s="39"/>
      <c r="D186" s="39"/>
    </row>
    <row r="187" spans="3:4" s="12" customFormat="1">
      <c r="C187" s="39"/>
      <c r="D187" s="39"/>
    </row>
    <row r="188" spans="3:4" s="12" customFormat="1">
      <c r="C188" s="39"/>
      <c r="D188" s="39"/>
    </row>
    <row r="189" spans="3:4" s="12" customFormat="1">
      <c r="C189" s="39"/>
      <c r="D189" s="39"/>
    </row>
    <row r="190" spans="3:4" s="12" customFormat="1">
      <c r="C190" s="39"/>
      <c r="D190" s="39"/>
    </row>
    <row r="191" spans="3:4" s="12" customFormat="1">
      <c r="C191" s="39"/>
      <c r="D191" s="39"/>
    </row>
    <row r="192" spans="3:4" s="12" customFormat="1">
      <c r="C192" s="39"/>
      <c r="D192" s="39"/>
    </row>
    <row r="193" spans="3:4" s="12" customFormat="1">
      <c r="C193" s="39"/>
      <c r="D193" s="39"/>
    </row>
    <row r="194" spans="3:4" s="12" customFormat="1">
      <c r="C194" s="39"/>
      <c r="D194" s="39"/>
    </row>
    <row r="195" spans="3:4" s="12" customFormat="1">
      <c r="C195" s="39"/>
      <c r="D195" s="39"/>
    </row>
    <row r="196" spans="3:4" s="12" customFormat="1">
      <c r="C196" s="39"/>
      <c r="D196" s="39"/>
    </row>
    <row r="197" spans="3:4" s="12" customFormat="1">
      <c r="C197" s="39"/>
      <c r="D197" s="39"/>
    </row>
    <row r="198" spans="3:4" s="12" customFormat="1">
      <c r="C198" s="39"/>
      <c r="D198" s="39"/>
    </row>
    <row r="199" spans="3:4" s="12" customFormat="1">
      <c r="C199" s="39"/>
      <c r="D199" s="39"/>
    </row>
    <row r="200" spans="3:4" s="12" customFormat="1">
      <c r="C200" s="39"/>
      <c r="D200" s="39"/>
    </row>
    <row r="201" spans="3:4" s="12" customFormat="1">
      <c r="C201" s="39"/>
      <c r="D201" s="39"/>
    </row>
    <row r="202" spans="3:4" s="12" customFormat="1">
      <c r="C202" s="39"/>
      <c r="D202" s="39"/>
    </row>
    <row r="203" spans="3:4" s="12" customFormat="1">
      <c r="C203" s="39"/>
      <c r="D203" s="39"/>
    </row>
    <row r="204" spans="3:4" s="12" customFormat="1">
      <c r="C204" s="39"/>
      <c r="D204" s="39"/>
    </row>
    <row r="205" spans="3:4" s="12" customFormat="1">
      <c r="C205" s="39"/>
      <c r="D205" s="39"/>
    </row>
    <row r="206" spans="3:4" s="14" customFormat="1">
      <c r="C206" s="40"/>
      <c r="D206" s="40"/>
    </row>
    <row r="207" spans="3:4" s="12" customFormat="1">
      <c r="C207" s="39"/>
      <c r="D207" s="39"/>
    </row>
    <row r="208" spans="3:4" s="12" customFormat="1">
      <c r="C208" s="39"/>
      <c r="D208" s="39"/>
    </row>
    <row r="209" spans="3:16" s="12" customFormat="1">
      <c r="C209" s="39"/>
      <c r="D209" s="39"/>
    </row>
    <row r="210" spans="3:16" s="12" customFormat="1">
      <c r="C210" s="39"/>
      <c r="D210" s="39"/>
    </row>
    <row r="211" spans="3:16" s="12" customFormat="1">
      <c r="C211" s="39"/>
      <c r="D211" s="39"/>
    </row>
    <row r="212" spans="3:16" s="12" customFormat="1">
      <c r="C212" s="39"/>
      <c r="D212" s="39"/>
    </row>
    <row r="213" spans="3:16" s="12" customFormat="1">
      <c r="C213" s="39"/>
      <c r="D213" s="39"/>
    </row>
    <row r="214" spans="3:16" s="12" customFormat="1">
      <c r="C214" s="39"/>
      <c r="D214" s="39"/>
    </row>
    <row r="215" spans="3:16" s="12" customFormat="1">
      <c r="C215" s="39"/>
      <c r="D215" s="39"/>
    </row>
    <row r="216" spans="3:16" s="12" customFormat="1">
      <c r="C216" s="39"/>
      <c r="D216" s="39"/>
    </row>
    <row r="217" spans="3:16" s="12" customFormat="1">
      <c r="C217" s="39"/>
      <c r="D217" s="39"/>
    </row>
    <row r="218" spans="3:16" s="12" customFormat="1">
      <c r="C218" s="39"/>
      <c r="D218" s="39"/>
    </row>
    <row r="219" spans="3:16">
      <c r="L219" s="5"/>
      <c r="M219" s="5"/>
      <c r="N219" s="5"/>
      <c r="O219" s="5"/>
      <c r="P219" s="5"/>
    </row>
    <row r="220" spans="3:16">
      <c r="L220" s="5"/>
      <c r="M220" s="5"/>
      <c r="N220" s="5"/>
      <c r="O220" s="5"/>
      <c r="P220" s="5"/>
    </row>
    <row r="221" spans="3:16">
      <c r="L221" s="5"/>
      <c r="M221" s="5"/>
      <c r="N221" s="5"/>
      <c r="O221" s="5"/>
      <c r="P221" s="5"/>
    </row>
    <row r="222" spans="3:16">
      <c r="L222" s="5"/>
      <c r="M222" s="5"/>
      <c r="N222" s="5"/>
      <c r="O222" s="5"/>
      <c r="P222" s="5"/>
    </row>
    <row r="223" spans="3:16">
      <c r="L223" s="5"/>
      <c r="M223" s="5"/>
      <c r="N223" s="5"/>
      <c r="O223" s="5"/>
      <c r="P223" s="5"/>
    </row>
    <row r="224" spans="3:16">
      <c r="L224" s="5"/>
      <c r="M224" s="5"/>
      <c r="N224" s="5"/>
      <c r="O224" s="5"/>
      <c r="P224" s="5"/>
    </row>
    <row r="225" spans="12:16">
      <c r="L225" s="5"/>
      <c r="M225" s="5"/>
      <c r="N225" s="5"/>
      <c r="O225" s="5"/>
      <c r="P225" s="5"/>
    </row>
    <row r="226" spans="12:16">
      <c r="L226" s="5"/>
      <c r="M226" s="5"/>
      <c r="N226" s="5"/>
      <c r="O226" s="5"/>
      <c r="P226" s="5"/>
    </row>
    <row r="227" spans="12:16">
      <c r="L227" s="5"/>
      <c r="M227" s="5"/>
      <c r="N227" s="5"/>
      <c r="O227" s="5"/>
      <c r="P227" s="5"/>
    </row>
    <row r="228" spans="12:16">
      <c r="L228" s="5"/>
      <c r="M228" s="5"/>
      <c r="N228" s="5"/>
      <c r="O228" s="5"/>
      <c r="P228" s="5"/>
    </row>
    <row r="229" spans="12:16">
      <c r="L229" s="5"/>
      <c r="M229" s="5"/>
      <c r="N229" s="5"/>
      <c r="O229" s="5"/>
      <c r="P229" s="5"/>
    </row>
    <row r="230" spans="12:16">
      <c r="L230" s="5"/>
      <c r="M230" s="5"/>
      <c r="N230" s="5"/>
      <c r="O230" s="5"/>
      <c r="P230" s="5"/>
    </row>
    <row r="231" spans="12:16">
      <c r="L231" s="5"/>
      <c r="M231" s="5"/>
      <c r="N231" s="5"/>
      <c r="O231" s="5"/>
      <c r="P231" s="5"/>
    </row>
    <row r="232" spans="12:16">
      <c r="L232" s="5"/>
      <c r="M232" s="5"/>
      <c r="N232" s="5"/>
      <c r="O232" s="5"/>
      <c r="P232" s="5"/>
    </row>
    <row r="233" spans="12:16">
      <c r="L233" s="5"/>
      <c r="M233" s="5"/>
      <c r="N233" s="5"/>
      <c r="O233" s="5"/>
      <c r="P233" s="5"/>
    </row>
    <row r="234" spans="12:16">
      <c r="L234" s="5"/>
      <c r="M234" s="5"/>
      <c r="N234" s="5"/>
      <c r="O234" s="5"/>
      <c r="P234" s="5"/>
    </row>
    <row r="235" spans="12:16">
      <c r="L235" s="5"/>
      <c r="M235" s="5"/>
      <c r="N235" s="5"/>
      <c r="O235" s="5"/>
      <c r="P235" s="5"/>
    </row>
    <row r="236" spans="12:16">
      <c r="L236" s="5"/>
      <c r="M236" s="5"/>
      <c r="N236" s="5"/>
      <c r="O236" s="5"/>
      <c r="P236" s="5"/>
    </row>
    <row r="237" spans="12:16">
      <c r="L237" s="5"/>
      <c r="M237" s="5"/>
      <c r="N237" s="5"/>
      <c r="O237" s="5"/>
      <c r="P237" s="5"/>
    </row>
    <row r="238" spans="12:16">
      <c r="L238" s="5"/>
      <c r="M238" s="5"/>
      <c r="N238" s="5"/>
      <c r="O238" s="5"/>
      <c r="P238" s="5"/>
    </row>
    <row r="239" spans="12:16">
      <c r="L239" s="5"/>
      <c r="M239" s="5"/>
      <c r="N239" s="5"/>
      <c r="O239" s="5"/>
      <c r="P239" s="5"/>
    </row>
    <row r="240" spans="12:16">
      <c r="L240" s="5"/>
      <c r="M240" s="5"/>
      <c r="N240" s="5"/>
      <c r="O240" s="5"/>
      <c r="P240" s="5"/>
    </row>
    <row r="241" spans="12:16">
      <c r="L241" s="5"/>
      <c r="M241" s="5"/>
      <c r="N241" s="5"/>
      <c r="O241" s="5"/>
      <c r="P241" s="5"/>
    </row>
    <row r="242" spans="12:16">
      <c r="L242" s="5"/>
      <c r="M242" s="5"/>
      <c r="N242" s="5"/>
      <c r="O242" s="5"/>
      <c r="P242" s="5"/>
    </row>
    <row r="243" spans="12:16">
      <c r="L243" s="5"/>
      <c r="M243" s="5"/>
      <c r="N243" s="5"/>
      <c r="O243" s="5"/>
      <c r="P243" s="5"/>
    </row>
    <row r="244" spans="12:16">
      <c r="L244" s="5"/>
      <c r="M244" s="5"/>
      <c r="N244" s="5"/>
      <c r="O244" s="5"/>
      <c r="P244" s="5"/>
    </row>
    <row r="245" spans="12:16">
      <c r="L245" s="5"/>
      <c r="M245" s="5"/>
      <c r="N245" s="5"/>
      <c r="O245" s="5"/>
      <c r="P245" s="5"/>
    </row>
    <row r="246" spans="12:16">
      <c r="L246" s="5"/>
      <c r="M246" s="5"/>
      <c r="N246" s="5"/>
      <c r="O246" s="5"/>
      <c r="P246" s="5"/>
    </row>
    <row r="247" spans="12:16">
      <c r="L247" s="5"/>
      <c r="M247" s="5"/>
      <c r="N247" s="5"/>
      <c r="O247" s="5"/>
      <c r="P247" s="5"/>
    </row>
    <row r="248" spans="12:16">
      <c r="L248" s="5"/>
      <c r="M248" s="5"/>
      <c r="N248" s="5"/>
      <c r="O248" s="5"/>
      <c r="P248" s="5"/>
    </row>
    <row r="249" spans="12:16">
      <c r="L249" s="5"/>
      <c r="M249" s="5"/>
      <c r="N249" s="5"/>
      <c r="O249" s="5"/>
      <c r="P249" s="5"/>
    </row>
    <row r="250" spans="12:16">
      <c r="L250" s="5"/>
      <c r="M250" s="5"/>
      <c r="N250" s="5"/>
      <c r="O250" s="5"/>
      <c r="P250" s="5"/>
    </row>
    <row r="251" spans="12:16">
      <c r="L251" s="5"/>
      <c r="M251" s="5"/>
      <c r="N251" s="5"/>
      <c r="O251" s="5"/>
      <c r="P251" s="5"/>
    </row>
    <row r="252" spans="12:16">
      <c r="L252" s="5"/>
      <c r="M252" s="5"/>
      <c r="N252" s="5"/>
      <c r="O252" s="5"/>
      <c r="P252" s="5"/>
    </row>
    <row r="253" spans="12:16">
      <c r="L253" s="5"/>
      <c r="M253" s="5"/>
      <c r="N253" s="5"/>
      <c r="O253" s="5"/>
      <c r="P253" s="5"/>
    </row>
    <row r="254" spans="12:16">
      <c r="L254" s="5"/>
      <c r="M254" s="5"/>
      <c r="N254" s="5"/>
      <c r="O254" s="5"/>
      <c r="P254" s="5"/>
    </row>
    <row r="255" spans="12:16">
      <c r="L255" s="5"/>
      <c r="M255" s="5"/>
      <c r="N255" s="5"/>
      <c r="O255" s="5"/>
      <c r="P255" s="5"/>
    </row>
    <row r="256" spans="12:16">
      <c r="L256" s="5"/>
      <c r="M256" s="5"/>
      <c r="N256" s="5"/>
      <c r="O256" s="5"/>
      <c r="P256" s="5"/>
    </row>
    <row r="257" spans="12:16">
      <c r="L257" s="5"/>
      <c r="M257" s="5"/>
      <c r="N257" s="5"/>
      <c r="O257" s="5"/>
      <c r="P257" s="5"/>
    </row>
    <row r="258" spans="12:16">
      <c r="L258" s="5"/>
      <c r="M258" s="5"/>
      <c r="N258" s="5"/>
      <c r="O258" s="5"/>
      <c r="P258" s="5"/>
    </row>
    <row r="259" spans="12:16">
      <c r="L259" s="5"/>
      <c r="M259" s="5"/>
      <c r="N259" s="5"/>
      <c r="O259" s="5"/>
      <c r="P259" s="5"/>
    </row>
    <row r="260" spans="12:16">
      <c r="L260" s="5"/>
      <c r="M260" s="5"/>
      <c r="N260" s="5"/>
      <c r="O260" s="5"/>
      <c r="P260" s="5"/>
    </row>
    <row r="261" spans="12:16">
      <c r="L261" s="5"/>
      <c r="M261" s="5"/>
      <c r="N261" s="5"/>
      <c r="O261" s="5"/>
      <c r="P261" s="5"/>
    </row>
  </sheetData>
  <mergeCells count="10">
    <mergeCell ref="Q2:R2"/>
    <mergeCell ref="Q4:R4"/>
    <mergeCell ref="A2:A3"/>
    <mergeCell ref="B2:B3"/>
    <mergeCell ref="C2:D2"/>
    <mergeCell ref="L2:O2"/>
    <mergeCell ref="L3:O3"/>
    <mergeCell ref="L4:O4"/>
    <mergeCell ref="E4:K4"/>
    <mergeCell ref="E2:K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>CCIAA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cve0185</cp:lastModifiedBy>
  <cp:lastPrinted>2018-06-05T10:28:01Z</cp:lastPrinted>
  <dcterms:created xsi:type="dcterms:W3CDTF">2014-02-26T13:17:37Z</dcterms:created>
  <dcterms:modified xsi:type="dcterms:W3CDTF">2022-04-15T11:07:46Z</dcterms:modified>
</cp:coreProperties>
</file>