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1840" windowHeight="12015"/>
  </bookViews>
  <sheets>
    <sheet name="DATI" sheetId="1" r:id="rId1"/>
  </sheets>
  <definedNames>
    <definedName name="_xlnm._FilterDatabase" localSheetId="0" hidden="1">DATI!$A$4:$S$49</definedName>
  </definedNames>
  <calcPr calcId="125725"/>
</workbook>
</file>

<file path=xl/calcChain.xml><?xml version="1.0" encoding="utf-8"?>
<calcChain xmlns="http://schemas.openxmlformats.org/spreadsheetml/2006/main">
  <c r="J6" i="1"/>
  <c r="K55"/>
  <c r="J55"/>
  <c r="J5"/>
  <c r="K5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J54"/>
  <c r="K54"/>
  <c r="D55"/>
  <c r="D5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6" l="1"/>
  <c r="K53"/>
</calcChain>
</file>

<file path=xl/sharedStrings.xml><?xml version="1.0" encoding="utf-8"?>
<sst xmlns="http://schemas.openxmlformats.org/spreadsheetml/2006/main" count="159" uniqueCount="83">
  <si>
    <t>CODICE COMUNE</t>
  </si>
  <si>
    <t>DENOMINAZIONE</t>
  </si>
  <si>
    <t>BILANCIO DEMOGRAFICO</t>
  </si>
  <si>
    <t>di cui stranieri</t>
  </si>
  <si>
    <t>DENSITA' (abitanti per kmq)</t>
  </si>
  <si>
    <t>Maschi</t>
  </si>
  <si>
    <t>Femmine</t>
  </si>
  <si>
    <t>TOT</t>
  </si>
  <si>
    <t>(*) Gli addetti (dipendendenti e indipendenti)  si riferiscono alle localizzazoni di impresa (sedi o Ul) presenti nel Comune calcolati a partire dalla fornitura dati INPS del trimestre precedente.</t>
  </si>
  <si>
    <t xml:space="preserve">SUPERFICIE (KMQ) </t>
  </si>
  <si>
    <t>PROVINCIA DI ROVIGO</t>
  </si>
  <si>
    <t>ADRIA</t>
  </si>
  <si>
    <t>ARIANO NEL POLESINE</t>
  </si>
  <si>
    <t>ARQUA'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</si>
  <si>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</si>
  <si>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</si>
  <si>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</si>
  <si>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</si>
  <si>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</si>
  <si>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</si>
  <si>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</si>
  <si>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</si>
  <si>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</si>
  <si>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</si>
  <si>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</si>
  <si>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</si>
  <si>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</si>
  <si>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</si>
  <si>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</si>
  <si>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</si>
  <si>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</si>
  <si>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</si>
  <si>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</si>
  <si>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</si>
  <si>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</si>
  <si>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</si>
  <si>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</si>
  <si>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</si>
  <si>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</si>
  <si>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</si>
  <si>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</si>
  <si>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</si>
  <si>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</si>
  <si>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</si>
  <si>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</si>
  <si>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</si>
  <si>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</si>
  <si>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</si>
  <si>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</si>
  <si>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</si>
  <si>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</si>
  <si>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</si>
  <si>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</si>
  <si>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</si>
  <si>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</si>
  <si>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</si>
  <si>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</si>
  <si>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</si>
  <si>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</si>
  <si>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</si>
  <si>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</si>
  <si>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Totale</t>
  </si>
  <si>
    <t>Fonte</t>
  </si>
  <si>
    <t>REGIONE DEL VENETO</t>
  </si>
  <si>
    <t>POPOLAZIONE AL 1/01/2020</t>
  </si>
  <si>
    <t>TERRITORIO (dati al 2020)</t>
  </si>
  <si>
    <t>n.d.</t>
  </si>
  <si>
    <t>N. SPORTELLI BANCARI
(dati al 31/12/2019)</t>
  </si>
  <si>
    <t>ISTAT
http://dati.istat.it/
Caratteristiche del territorio</t>
  </si>
  <si>
    <t>STOCKVIEW-Infocamere
Database RI Camera di Commercio</t>
  </si>
  <si>
    <t>ISTAT
http://dati.istat.it/
Popolazione e Famiglie</t>
  </si>
  <si>
    <t>BANCA D'ITALIA-Base dati statistica
https://infostat.bancaditalia.it/inquiry/</t>
  </si>
  <si>
    <t>TESSUTO IMPRENDITORIALE E INDICATORI ECONOMICI (dati al 31/12/2020)</t>
  </si>
  <si>
    <t>TURISMO</t>
  </si>
  <si>
    <t>SEDI IMPRESE GIOVANILI (Attive)</t>
  </si>
  <si>
    <t>IMPRESE FEMMINILI (Attive)</t>
  </si>
  <si>
    <t>IMPRESE STRANIERE (Attive)</t>
  </si>
  <si>
    <t>ADDETTI ALLE LOCALIZZAZIONI DI IMPRESE *</t>
  </si>
  <si>
    <t>SEDI IMPRESE REGISTRATE</t>
  </si>
  <si>
    <t>SEDI IMPRESE REGISTRATE PER KMQ</t>
  </si>
  <si>
    <t>SEDI IMPRESE REGISTRATE OGNI 1000 ABITANTI</t>
  </si>
  <si>
    <t>ARRIVI  gennaio-ottobre  2020</t>
  </si>
  <si>
    <t>PRESENZE gennaio-ottobre  2020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</si>
</sst>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5" formatCode="_-* #,##0.00_-;\-* #,##0.00_-;_-* &quot;-&quot;??_-;_-@_-"/>
  </numFmts>
  <fonts count="12"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Fill="1" applyBorder="1"/>
    <xf numFmtId="0" fontId="3" fillId="4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3" fillId="6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165" fontId="3" fillId="11" borderId="1" xfId="1" applyNumberFormat="1" applyFont="1" applyFill="1" applyBorder="1" applyAlignment="1">
      <alignment horizontal="center" wrapText="1"/>
    </xf>
    <xf numFmtId="165" fontId="3" fillId="11" borderId="2" xfId="1" applyNumberFormat="1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/>
    </xf>
    <xf numFmtId="0" fontId="0" fillId="12" borderId="9" xfId="0" applyFill="1" applyBorder="1"/>
    <xf numFmtId="0" fontId="0" fillId="12" borderId="2" xfId="0" applyFill="1" applyBorder="1"/>
    <xf numFmtId="0" fontId="3" fillId="13" borderId="1" xfId="0" applyFont="1" applyFill="1" applyBorder="1" applyAlignment="1">
      <alignment horizontal="center"/>
    </xf>
    <xf numFmtId="0" fontId="0" fillId="13" borderId="9" xfId="0" applyFill="1" applyBorder="1"/>
    <xf numFmtId="0" fontId="0" fillId="13" borderId="2" xfId="0" applyFill="1" applyBorder="1"/>
    <xf numFmtId="0" fontId="3" fillId="8" borderId="2" xfId="0" applyFont="1" applyFill="1" applyBorder="1" applyAlignment="1">
      <alignment horizontal="center"/>
    </xf>
    <xf numFmtId="0" fontId="3" fillId="14" borderId="8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 vertical="center" wrapText="1"/>
    </xf>
    <xf numFmtId="165" fontId="3" fillId="7" borderId="8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6" borderId="9" xfId="0" applyFill="1" applyBorder="1"/>
    <xf numFmtId="0" fontId="0" fillId="6" borderId="2" xfId="0" applyFill="1" applyBorder="1"/>
    <xf numFmtId="165" fontId="3" fillId="7" borderId="8" xfId="1" applyNumberFormat="1" applyFont="1" applyFill="1" applyBorder="1" applyAlignment="1">
      <alignment horizontal="left" vertical="center" wrapText="1" indent="3"/>
    </xf>
    <xf numFmtId="0" fontId="0" fillId="3" borderId="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9" borderId="9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9" fillId="5" borderId="0" xfId="0" applyFont="1" applyFill="1" applyBorder="1" applyAlignment="1">
      <alignment horizontal="center" vertical="center" wrapText="1"/>
    </xf>
    <xf numFmtId="165" fontId="9" fillId="7" borderId="0" xfId="1" applyNumberFormat="1" applyFont="1" applyFill="1" applyBorder="1" applyAlignment="1">
      <alignment horizontal="left" vertical="center" wrapText="1" indent="3"/>
    </xf>
    <xf numFmtId="165" fontId="9" fillId="7" borderId="5" xfId="1" applyNumberFormat="1" applyFont="1" applyFill="1" applyBorder="1" applyAlignment="1">
      <alignment horizontal="left" vertical="center" wrapText="1" indent="3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left" vertical="center"/>
    </xf>
    <xf numFmtId="165" fontId="10" fillId="7" borderId="0" xfId="1" applyNumberFormat="1" applyFont="1" applyFill="1" applyBorder="1" applyAlignment="1">
      <alignment horizontal="right" vertical="center" wrapText="1" indent="1"/>
    </xf>
    <xf numFmtId="165" fontId="2" fillId="7" borderId="0" xfId="1" applyNumberFormat="1" applyFont="1" applyFill="1" applyBorder="1" applyAlignment="1">
      <alignment horizontal="right" vertical="center" wrapText="1" indent="1"/>
    </xf>
    <xf numFmtId="3" fontId="10" fillId="3" borderId="6" xfId="0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Border="1" applyAlignment="1">
      <alignment horizontal="right" vertical="center" wrapText="1" indent="1"/>
    </xf>
    <xf numFmtId="2" fontId="2" fillId="3" borderId="0" xfId="0" applyNumberFormat="1" applyFont="1" applyFill="1" applyBorder="1" applyAlignment="1">
      <alignment horizontal="right" vertical="center" wrapText="1" indent="1"/>
    </xf>
    <xf numFmtId="2" fontId="2" fillId="3" borderId="7" xfId="0" applyNumberFormat="1" applyFont="1" applyFill="1" applyBorder="1" applyAlignment="1">
      <alignment horizontal="right" vertical="center" wrapText="1" indent="1"/>
    </xf>
    <xf numFmtId="3" fontId="10" fillId="6" borderId="6" xfId="0" applyNumberFormat="1" applyFont="1" applyFill="1" applyBorder="1" applyAlignment="1">
      <alignment horizontal="right" vertical="center" indent="1"/>
    </xf>
    <xf numFmtId="3" fontId="10" fillId="6" borderId="0" xfId="0" applyNumberFormat="1" applyFont="1" applyFill="1" applyBorder="1" applyAlignment="1">
      <alignment horizontal="right" vertical="center" indent="1"/>
    </xf>
    <xf numFmtId="3" fontId="11" fillId="6" borderId="7" xfId="0" applyNumberFormat="1" applyFont="1" applyFill="1" applyBorder="1" applyAlignment="1">
      <alignment horizontal="right" vertical="center" indent="1"/>
    </xf>
    <xf numFmtId="3" fontId="10" fillId="4" borderId="0" xfId="0" applyNumberFormat="1" applyFont="1" applyFill="1" applyBorder="1" applyAlignment="1">
      <alignment horizontal="right" vertical="center" wrapText="1" indent="1"/>
    </xf>
    <xf numFmtId="3" fontId="2" fillId="9" borderId="6" xfId="0" applyNumberFormat="1" applyFont="1" applyFill="1" applyBorder="1" applyAlignment="1">
      <alignment horizontal="right" vertical="center" indent="1"/>
    </xf>
    <xf numFmtId="3" fontId="2" fillId="9" borderId="7" xfId="0" applyNumberFormat="1" applyFont="1" applyFill="1" applyBorder="1" applyAlignment="1">
      <alignment horizontal="right" vertical="center" indent="1"/>
    </xf>
    <xf numFmtId="0" fontId="9" fillId="5" borderId="1" xfId="0" applyFont="1" applyFill="1" applyBorder="1" applyAlignment="1">
      <alignment horizontal="center" wrapText="1"/>
    </xf>
    <xf numFmtId="165" fontId="3" fillId="7" borderId="9" xfId="1" applyNumberFormat="1" applyFont="1" applyFill="1" applyBorder="1" applyAlignment="1">
      <alignment horizontal="right" vertical="center" indent="1"/>
    </xf>
    <xf numFmtId="165" fontId="3" fillId="7" borderId="9" xfId="1" applyNumberFormat="1" applyFont="1" applyFill="1" applyBorder="1" applyAlignment="1">
      <alignment horizontal="right" vertical="center" wrapText="1" indent="1"/>
    </xf>
    <xf numFmtId="3" fontId="9" fillId="3" borderId="1" xfId="0" applyNumberFormat="1" applyFont="1" applyFill="1" applyBorder="1" applyAlignment="1">
      <alignment horizontal="right" vertical="center" wrapText="1" indent="1"/>
    </xf>
    <xf numFmtId="3" fontId="9" fillId="3" borderId="9" xfId="0" applyNumberFormat="1" applyFont="1" applyFill="1" applyBorder="1" applyAlignment="1">
      <alignment horizontal="right" vertical="center" wrapText="1" indent="1"/>
    </xf>
    <xf numFmtId="2" fontId="3" fillId="3" borderId="9" xfId="0" applyNumberFormat="1" applyFont="1" applyFill="1" applyBorder="1" applyAlignment="1">
      <alignment horizontal="right" vertical="center" wrapText="1" indent="1"/>
    </xf>
    <xf numFmtId="3" fontId="3" fillId="6" borderId="1" xfId="0" applyNumberFormat="1" applyFont="1" applyFill="1" applyBorder="1" applyAlignment="1">
      <alignment horizontal="right" vertical="center" indent="1"/>
    </xf>
    <xf numFmtId="3" fontId="3" fillId="6" borderId="9" xfId="0" applyNumberFormat="1" applyFont="1" applyFill="1" applyBorder="1" applyAlignment="1">
      <alignment horizontal="right" vertical="center" indent="1"/>
    </xf>
    <xf numFmtId="3" fontId="4" fillId="6" borderId="2" xfId="0" applyNumberFormat="1" applyFont="1" applyFill="1" applyBorder="1" applyAlignment="1">
      <alignment horizontal="right" vertical="center" indent="1"/>
    </xf>
    <xf numFmtId="3" fontId="9" fillId="4" borderId="9" xfId="0" applyNumberFormat="1" applyFont="1" applyFill="1" applyBorder="1" applyAlignment="1">
      <alignment horizontal="right" vertical="center" wrapText="1" indent="1"/>
    </xf>
    <xf numFmtId="3" fontId="3" fillId="9" borderId="1" xfId="0" applyNumberFormat="1" applyFont="1" applyFill="1" applyBorder="1" applyAlignment="1">
      <alignment horizontal="right" vertical="center" indent="1"/>
    </xf>
    <xf numFmtId="3" fontId="3" fillId="9" borderId="2" xfId="0" applyNumberFormat="1" applyFont="1" applyFill="1" applyBorder="1" applyAlignment="1">
      <alignment horizontal="right" vertical="center" inden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tabSelected="1" topLeftCell="A16" zoomScale="90" zoomScaleNormal="90" workbookViewId="0">
      <pane xSplit="2" topLeftCell="G1" activePane="topRight" state="frozen"/>
      <selection activeCell="FY11" sqref="FY11:GD11"/>
      <selection pane="topRight" activeCell="O48" sqref="O48"/>
    </sheetView>
  </sheetViews>
  <sheetFormatPr defaultColWidth="9.140625" defaultRowHeight="12.75"/>
  <cols>
    <col min="1" max="1" width="13.5703125" style="4" customWidth="1"/>
    <col min="2" max="2" width="35.85546875" style="4" bestFit="1" customWidth="1"/>
    <col min="3" max="3" width="18.42578125" style="6" bestFit="1" customWidth="1"/>
    <col min="4" max="4" width="18" style="4" customWidth="1"/>
    <col min="5" max="5" width="12" style="4" customWidth="1"/>
    <col min="6" max="6" width="13.140625" style="4" customWidth="1"/>
    <col min="7" max="7" width="13" style="4" customWidth="1"/>
    <col min="8" max="9" width="14.5703125" style="4" customWidth="1"/>
    <col min="10" max="10" width="14.85546875" style="4" customWidth="1"/>
    <col min="11" max="11" width="17.85546875" style="4" customWidth="1"/>
    <col min="12" max="14" width="14.140625" style="4" customWidth="1"/>
    <col min="15" max="15" width="16.85546875" style="7" customWidth="1"/>
    <col min="16" max="16" width="14.140625" style="4" customWidth="1"/>
    <col min="17" max="18" width="11.28515625" style="4" customWidth="1"/>
    <col min="19" max="16384" width="9.140625" style="4"/>
  </cols>
  <sheetData>
    <row r="1" spans="1:18" ht="17.25" customHeight="1">
      <c r="A1" s="18" t="s">
        <v>0</v>
      </c>
      <c r="B1" s="18" t="s">
        <v>1</v>
      </c>
      <c r="C1" s="19" t="s">
        <v>65</v>
      </c>
      <c r="D1" s="20"/>
      <c r="E1" s="21" t="s">
        <v>72</v>
      </c>
      <c r="F1" s="22"/>
      <c r="G1" s="22"/>
      <c r="H1" s="22"/>
      <c r="I1" s="22"/>
      <c r="J1" s="22"/>
      <c r="K1" s="23"/>
      <c r="L1" s="24" t="s">
        <v>2</v>
      </c>
      <c r="M1" s="25"/>
      <c r="N1" s="25"/>
      <c r="O1" s="26"/>
      <c r="P1" s="27"/>
      <c r="Q1" s="28" t="s">
        <v>73</v>
      </c>
      <c r="R1" s="28"/>
    </row>
    <row r="2" spans="1:18" s="5" customFormat="1" ht="81.75" customHeight="1">
      <c r="A2" s="29"/>
      <c r="B2" s="29"/>
      <c r="C2" s="30" t="s">
        <v>9</v>
      </c>
      <c r="D2" s="30" t="s">
        <v>4</v>
      </c>
      <c r="E2" s="31" t="s">
        <v>74</v>
      </c>
      <c r="F2" s="31" t="s">
        <v>75</v>
      </c>
      <c r="G2" s="31" t="s">
        <v>76</v>
      </c>
      <c r="H2" s="31" t="s">
        <v>77</v>
      </c>
      <c r="I2" s="31" t="s">
        <v>78</v>
      </c>
      <c r="J2" s="31" t="s">
        <v>79</v>
      </c>
      <c r="K2" s="12" t="s">
        <v>80</v>
      </c>
      <c r="L2" s="32" t="s">
        <v>64</v>
      </c>
      <c r="M2" s="33"/>
      <c r="N2" s="33"/>
      <c r="O2" s="34"/>
      <c r="P2" s="2" t="s">
        <v>67</v>
      </c>
      <c r="Q2" s="10" t="s">
        <v>81</v>
      </c>
      <c r="R2" s="10" t="s">
        <v>82</v>
      </c>
    </row>
    <row r="3" spans="1:18" s="5" customFormat="1" ht="98.25" customHeight="1">
      <c r="A3" s="3" t="s">
        <v>62</v>
      </c>
      <c r="B3" s="3"/>
      <c r="C3" s="30" t="s">
        <v>68</v>
      </c>
      <c r="D3" s="35"/>
      <c r="E3" s="14" t="s">
        <v>69</v>
      </c>
      <c r="F3" s="36"/>
      <c r="G3" s="36"/>
      <c r="H3" s="36"/>
      <c r="I3" s="36"/>
      <c r="J3" s="36"/>
      <c r="K3" s="37"/>
      <c r="L3" s="15" t="s">
        <v>70</v>
      </c>
      <c r="M3" s="16"/>
      <c r="N3" s="16"/>
      <c r="O3" s="17"/>
      <c r="P3" s="2" t="s">
        <v>71</v>
      </c>
      <c r="Q3" s="38" t="s">
        <v>63</v>
      </c>
      <c r="R3" s="39"/>
    </row>
    <row r="4" spans="1:18" s="49" customFormat="1">
      <c r="A4" s="40"/>
      <c r="B4" s="40"/>
      <c r="C4" s="41"/>
      <c r="D4" s="42"/>
      <c r="E4" s="43"/>
      <c r="F4" s="44"/>
      <c r="G4" s="44"/>
      <c r="H4" s="44"/>
      <c r="I4" s="44"/>
      <c r="J4" s="44"/>
      <c r="K4" s="45"/>
      <c r="L4" s="9" t="s">
        <v>5</v>
      </c>
      <c r="M4" s="9" t="s">
        <v>6</v>
      </c>
      <c r="N4" s="9" t="s">
        <v>61</v>
      </c>
      <c r="O4" s="11" t="s">
        <v>3</v>
      </c>
      <c r="P4" s="46"/>
      <c r="Q4" s="47"/>
      <c r="R4" s="48"/>
    </row>
    <row r="5" spans="1:18">
      <c r="A5" s="50">
        <v>29001</v>
      </c>
      <c r="B5" s="51" t="s">
        <v>11</v>
      </c>
      <c r="C5" s="52">
        <v>113.3883</v>
      </c>
      <c r="D5" s="53">
        <f>N5/C5</f>
        <v>167.69807819678044</v>
      </c>
      <c r="E5" s="54">
        <v>113</v>
      </c>
      <c r="F5" s="55">
        <v>405</v>
      </c>
      <c r="G5" s="55">
        <v>155</v>
      </c>
      <c r="H5" s="55">
        <v>4524</v>
      </c>
      <c r="I5" s="55">
        <v>1929</v>
      </c>
      <c r="J5" s="56">
        <f>I5/C5</f>
        <v>17.012337251727029</v>
      </c>
      <c r="K5" s="57">
        <f>I5*1000/N5</f>
        <v>101.44622666316066</v>
      </c>
      <c r="L5" s="58">
        <v>9235</v>
      </c>
      <c r="M5" s="59">
        <v>9780</v>
      </c>
      <c r="N5" s="59">
        <v>19015</v>
      </c>
      <c r="O5" s="60">
        <v>1213</v>
      </c>
      <c r="P5" s="61">
        <v>10</v>
      </c>
      <c r="Q5" s="62">
        <v>4073</v>
      </c>
      <c r="R5" s="63">
        <v>11331</v>
      </c>
    </row>
    <row r="6" spans="1:18">
      <c r="A6" s="50">
        <v>29002</v>
      </c>
      <c r="B6" s="51" t="s">
        <v>12</v>
      </c>
      <c r="C6" s="52">
        <v>81.457700000000003</v>
      </c>
      <c r="D6" s="53">
        <f t="shared" ref="D6:D55" si="0">N6/C6</f>
        <v>51.339529596342643</v>
      </c>
      <c r="E6" s="54">
        <v>29</v>
      </c>
      <c r="F6" s="55">
        <v>110</v>
      </c>
      <c r="G6" s="55">
        <v>31</v>
      </c>
      <c r="H6" s="55">
        <v>1144</v>
      </c>
      <c r="I6" s="55">
        <v>480</v>
      </c>
      <c r="J6" s="56">
        <f t="shared" ref="J6:J55" si="1">I6/C6</f>
        <v>5.8926289350178065</v>
      </c>
      <c r="K6" s="57">
        <f t="shared" ref="K6:K55" si="2">I6*1000/N6</f>
        <v>114.77761836441894</v>
      </c>
      <c r="L6" s="58">
        <v>2023</v>
      </c>
      <c r="M6" s="59">
        <v>2159</v>
      </c>
      <c r="N6" s="59">
        <v>4182</v>
      </c>
      <c r="O6" s="60">
        <v>254</v>
      </c>
      <c r="P6" s="61">
        <v>2</v>
      </c>
      <c r="Q6" s="62">
        <v>1228</v>
      </c>
      <c r="R6" s="63">
        <v>6743</v>
      </c>
    </row>
    <row r="7" spans="1:18">
      <c r="A7" s="50">
        <v>29003</v>
      </c>
      <c r="B7" s="51" t="s">
        <v>13</v>
      </c>
      <c r="C7" s="52">
        <v>19.927800000000001</v>
      </c>
      <c r="D7" s="53">
        <f t="shared" si="0"/>
        <v>134.48549262838847</v>
      </c>
      <c r="E7" s="54">
        <v>17</v>
      </c>
      <c r="F7" s="55">
        <v>52</v>
      </c>
      <c r="G7" s="55">
        <v>20</v>
      </c>
      <c r="H7" s="55">
        <v>1020</v>
      </c>
      <c r="I7" s="55">
        <v>240</v>
      </c>
      <c r="J7" s="56">
        <f t="shared" si="1"/>
        <v>12.043476951795983</v>
      </c>
      <c r="K7" s="57">
        <f t="shared" si="2"/>
        <v>89.552238805970148</v>
      </c>
      <c r="L7" s="58">
        <v>1318</v>
      </c>
      <c r="M7" s="59">
        <v>1362</v>
      </c>
      <c r="N7" s="59">
        <v>2680</v>
      </c>
      <c r="O7" s="60">
        <v>196</v>
      </c>
      <c r="P7" s="61">
        <v>2</v>
      </c>
      <c r="Q7" s="62" t="s">
        <v>66</v>
      </c>
      <c r="R7" s="63" t="s">
        <v>66</v>
      </c>
    </row>
    <row r="8" spans="1:18">
      <c r="A8" s="50">
        <v>29004</v>
      </c>
      <c r="B8" s="51" t="s">
        <v>14</v>
      </c>
      <c r="C8" s="52">
        <v>44.534100000000002</v>
      </c>
      <c r="D8" s="53">
        <f>N8/C8</f>
        <v>226.72513871392931</v>
      </c>
      <c r="E8" s="54">
        <v>74</v>
      </c>
      <c r="F8" s="55">
        <v>244</v>
      </c>
      <c r="G8" s="55">
        <v>128</v>
      </c>
      <c r="H8" s="55">
        <v>4307</v>
      </c>
      <c r="I8" s="55">
        <v>1241</v>
      </c>
      <c r="J8" s="56">
        <f t="shared" si="1"/>
        <v>27.866286733087676</v>
      </c>
      <c r="K8" s="57">
        <f t="shared" si="2"/>
        <v>122.90779439437456</v>
      </c>
      <c r="L8" s="58">
        <v>4919</v>
      </c>
      <c r="M8" s="59">
        <v>5178</v>
      </c>
      <c r="N8" s="59">
        <v>10097</v>
      </c>
      <c r="O8" s="60">
        <v>1010</v>
      </c>
      <c r="P8" s="61">
        <v>8</v>
      </c>
      <c r="Q8" s="62">
        <v>1759</v>
      </c>
      <c r="R8" s="63">
        <v>6198</v>
      </c>
    </row>
    <row r="9" spans="1:18">
      <c r="A9" s="50">
        <v>29005</v>
      </c>
      <c r="B9" s="51" t="s">
        <v>15</v>
      </c>
      <c r="C9" s="52">
        <v>21.358000000000001</v>
      </c>
      <c r="D9" s="53">
        <f t="shared" si="0"/>
        <v>56.325498642194958</v>
      </c>
      <c r="E9" s="54">
        <v>12</v>
      </c>
      <c r="F9" s="55">
        <v>30</v>
      </c>
      <c r="G9" s="55">
        <v>19</v>
      </c>
      <c r="H9" s="55">
        <v>170</v>
      </c>
      <c r="I9" s="55">
        <v>137</v>
      </c>
      <c r="J9" s="56">
        <f t="shared" si="1"/>
        <v>6.414458282610731</v>
      </c>
      <c r="K9" s="57">
        <f t="shared" si="2"/>
        <v>113.88196176226101</v>
      </c>
      <c r="L9" s="58">
        <v>610</v>
      </c>
      <c r="M9" s="59">
        <v>593</v>
      </c>
      <c r="N9" s="59">
        <v>1203</v>
      </c>
      <c r="O9" s="60">
        <v>149</v>
      </c>
      <c r="P9" s="61">
        <v>1</v>
      </c>
      <c r="Q9" s="62" t="s">
        <v>66</v>
      </c>
      <c r="R9" s="63" t="s">
        <v>66</v>
      </c>
    </row>
    <row r="10" spans="1:18">
      <c r="A10" s="50">
        <v>29006</v>
      </c>
      <c r="B10" s="51" t="s">
        <v>16</v>
      </c>
      <c r="C10" s="52">
        <v>17.967500000000001</v>
      </c>
      <c r="D10" s="53">
        <f t="shared" si="0"/>
        <v>138.69486572978988</v>
      </c>
      <c r="E10" s="54">
        <v>14</v>
      </c>
      <c r="F10" s="55">
        <v>57</v>
      </c>
      <c r="G10" s="55">
        <v>10</v>
      </c>
      <c r="H10" s="55">
        <v>1071</v>
      </c>
      <c r="I10" s="55">
        <v>286</v>
      </c>
      <c r="J10" s="56">
        <f t="shared" si="1"/>
        <v>15.917629052455823</v>
      </c>
      <c r="K10" s="57">
        <f t="shared" si="2"/>
        <v>114.76725521669341</v>
      </c>
      <c r="L10" s="58">
        <v>1217</v>
      </c>
      <c r="M10" s="59">
        <v>1275</v>
      </c>
      <c r="N10" s="59">
        <v>2492</v>
      </c>
      <c r="O10" s="60">
        <v>163</v>
      </c>
      <c r="P10" s="61">
        <v>2</v>
      </c>
      <c r="Q10" s="62" t="s">
        <v>66</v>
      </c>
      <c r="R10" s="63" t="s">
        <v>66</v>
      </c>
    </row>
    <row r="11" spans="1:18">
      <c r="A11" s="50">
        <v>29007</v>
      </c>
      <c r="B11" s="51" t="s">
        <v>17</v>
      </c>
      <c r="C11" s="52">
        <v>6.1227</v>
      </c>
      <c r="D11" s="53">
        <f t="shared" si="0"/>
        <v>235.19035719535498</v>
      </c>
      <c r="E11" s="54">
        <v>13</v>
      </c>
      <c r="F11" s="55">
        <v>23</v>
      </c>
      <c r="G11" s="55">
        <v>21</v>
      </c>
      <c r="H11" s="55">
        <v>430</v>
      </c>
      <c r="I11" s="55">
        <v>122</v>
      </c>
      <c r="J11" s="56">
        <f t="shared" si="1"/>
        <v>19.925849706828686</v>
      </c>
      <c r="K11" s="57">
        <f t="shared" si="2"/>
        <v>84.722222222222229</v>
      </c>
      <c r="L11" s="58">
        <v>705</v>
      </c>
      <c r="M11" s="59">
        <v>735</v>
      </c>
      <c r="N11" s="59">
        <v>1440</v>
      </c>
      <c r="O11" s="60">
        <v>203</v>
      </c>
      <c r="P11" s="61" t="s">
        <v>66</v>
      </c>
      <c r="Q11" s="62" t="s">
        <v>66</v>
      </c>
      <c r="R11" s="63" t="s">
        <v>66</v>
      </c>
    </row>
    <row r="12" spans="1:18">
      <c r="A12" s="50">
        <v>29008</v>
      </c>
      <c r="B12" s="51" t="s">
        <v>18</v>
      </c>
      <c r="C12" s="52">
        <v>10.8475</v>
      </c>
      <c r="D12" s="53">
        <f t="shared" si="0"/>
        <v>63.056003687485592</v>
      </c>
      <c r="E12" s="54">
        <v>7</v>
      </c>
      <c r="F12" s="55">
        <v>22</v>
      </c>
      <c r="G12" s="55">
        <v>7</v>
      </c>
      <c r="H12" s="55">
        <v>353</v>
      </c>
      <c r="I12" s="55">
        <v>81</v>
      </c>
      <c r="J12" s="56">
        <f t="shared" si="1"/>
        <v>7.4671583314127679</v>
      </c>
      <c r="K12" s="57">
        <f t="shared" si="2"/>
        <v>118.42105263157895</v>
      </c>
      <c r="L12" s="58">
        <v>335</v>
      </c>
      <c r="M12" s="59">
        <v>349</v>
      </c>
      <c r="N12" s="59">
        <v>684</v>
      </c>
      <c r="O12" s="60">
        <v>69</v>
      </c>
      <c r="P12" s="61" t="s">
        <v>66</v>
      </c>
      <c r="Q12" s="62" t="s">
        <v>66</v>
      </c>
      <c r="R12" s="63" t="s">
        <v>66</v>
      </c>
    </row>
    <row r="13" spans="1:18">
      <c r="A13" s="50">
        <v>29009</v>
      </c>
      <c r="B13" s="51" t="s">
        <v>19</v>
      </c>
      <c r="C13" s="52">
        <v>32.647300000000001</v>
      </c>
      <c r="D13" s="53">
        <f t="shared" si="0"/>
        <v>81.691288406698249</v>
      </c>
      <c r="E13" s="54">
        <v>12</v>
      </c>
      <c r="F13" s="55">
        <v>66</v>
      </c>
      <c r="G13" s="55">
        <v>42</v>
      </c>
      <c r="H13" s="55">
        <v>472</v>
      </c>
      <c r="I13" s="55">
        <v>287</v>
      </c>
      <c r="J13" s="56">
        <f t="shared" si="1"/>
        <v>8.7909260490147734</v>
      </c>
      <c r="K13" s="57">
        <f t="shared" si="2"/>
        <v>107.61154855643045</v>
      </c>
      <c r="L13" s="58">
        <v>1297</v>
      </c>
      <c r="M13" s="59">
        <v>1370</v>
      </c>
      <c r="N13" s="59">
        <v>2667</v>
      </c>
      <c r="O13" s="60">
        <v>214</v>
      </c>
      <c r="P13" s="61">
        <v>1</v>
      </c>
      <c r="Q13" s="62" t="s">
        <v>66</v>
      </c>
      <c r="R13" s="63" t="s">
        <v>66</v>
      </c>
    </row>
    <row r="14" spans="1:18">
      <c r="A14" s="50">
        <v>29010</v>
      </c>
      <c r="B14" s="51" t="s">
        <v>20</v>
      </c>
      <c r="C14" s="52">
        <v>14.3743</v>
      </c>
      <c r="D14" s="53">
        <f t="shared" si="0"/>
        <v>60.594255024592499</v>
      </c>
      <c r="E14" s="54">
        <v>4</v>
      </c>
      <c r="F14" s="55">
        <v>22</v>
      </c>
      <c r="G14" s="55">
        <v>15</v>
      </c>
      <c r="H14" s="55">
        <v>198</v>
      </c>
      <c r="I14" s="55">
        <v>108</v>
      </c>
      <c r="J14" s="56">
        <f t="shared" si="1"/>
        <v>7.5134093486291507</v>
      </c>
      <c r="K14" s="57">
        <f t="shared" si="2"/>
        <v>123.99540757749713</v>
      </c>
      <c r="L14" s="58">
        <v>434</v>
      </c>
      <c r="M14" s="59">
        <v>437</v>
      </c>
      <c r="N14" s="59">
        <v>871</v>
      </c>
      <c r="O14" s="60">
        <v>83</v>
      </c>
      <c r="P14" s="61" t="s">
        <v>66</v>
      </c>
      <c r="Q14" s="62" t="s">
        <v>66</v>
      </c>
      <c r="R14" s="63" t="s">
        <v>66</v>
      </c>
    </row>
    <row r="15" spans="1:18">
      <c r="A15" s="50">
        <v>29011</v>
      </c>
      <c r="B15" s="51" t="s">
        <v>21</v>
      </c>
      <c r="C15" s="52">
        <v>22.129100000000001</v>
      </c>
      <c r="D15" s="53">
        <f t="shared" si="0"/>
        <v>68.778215110420206</v>
      </c>
      <c r="E15" s="54">
        <v>16</v>
      </c>
      <c r="F15" s="55">
        <v>25</v>
      </c>
      <c r="G15" s="55">
        <v>13</v>
      </c>
      <c r="H15" s="55">
        <v>339</v>
      </c>
      <c r="I15" s="55">
        <v>154</v>
      </c>
      <c r="J15" s="56">
        <f t="shared" si="1"/>
        <v>6.9591623699111125</v>
      </c>
      <c r="K15" s="57">
        <f t="shared" si="2"/>
        <v>101.1826544021025</v>
      </c>
      <c r="L15" s="58">
        <v>773</v>
      </c>
      <c r="M15" s="59">
        <v>749</v>
      </c>
      <c r="N15" s="59">
        <v>1522</v>
      </c>
      <c r="O15" s="60">
        <v>106</v>
      </c>
      <c r="P15" s="61">
        <v>2</v>
      </c>
      <c r="Q15" s="62" t="s">
        <v>66</v>
      </c>
      <c r="R15" s="63" t="s">
        <v>66</v>
      </c>
    </row>
    <row r="16" spans="1:18">
      <c r="A16" s="50">
        <v>29012</v>
      </c>
      <c r="B16" s="51" t="s">
        <v>22</v>
      </c>
      <c r="C16" s="52">
        <v>11.840400000000001</v>
      </c>
      <c r="D16" s="53">
        <f t="shared" si="0"/>
        <v>337.0663153271849</v>
      </c>
      <c r="E16" s="54">
        <v>23</v>
      </c>
      <c r="F16" s="55">
        <v>72</v>
      </c>
      <c r="G16" s="55">
        <v>52</v>
      </c>
      <c r="H16" s="55">
        <v>1169</v>
      </c>
      <c r="I16" s="55">
        <v>323</v>
      </c>
      <c r="J16" s="56">
        <f t="shared" si="1"/>
        <v>27.279483801222931</v>
      </c>
      <c r="K16" s="57">
        <f t="shared" si="2"/>
        <v>80.932097218742172</v>
      </c>
      <c r="L16" s="58">
        <v>1895</v>
      </c>
      <c r="M16" s="59">
        <v>2096</v>
      </c>
      <c r="N16" s="59">
        <v>3991</v>
      </c>
      <c r="O16" s="60">
        <v>437</v>
      </c>
      <c r="P16" s="61">
        <v>2</v>
      </c>
      <c r="Q16" s="62" t="s">
        <v>66</v>
      </c>
      <c r="R16" s="63" t="s">
        <v>66</v>
      </c>
    </row>
    <row r="17" spans="1:18">
      <c r="A17" s="50">
        <v>29013</v>
      </c>
      <c r="B17" s="51" t="s">
        <v>23</v>
      </c>
      <c r="C17" s="52">
        <v>37.9133</v>
      </c>
      <c r="D17" s="53">
        <f t="shared" si="0"/>
        <v>69.922692036831407</v>
      </c>
      <c r="E17" s="54">
        <v>15</v>
      </c>
      <c r="F17" s="55">
        <v>46</v>
      </c>
      <c r="G17" s="55">
        <v>40</v>
      </c>
      <c r="H17" s="55">
        <v>510</v>
      </c>
      <c r="I17" s="55">
        <v>258</v>
      </c>
      <c r="J17" s="56">
        <f t="shared" si="1"/>
        <v>6.8049998285562063</v>
      </c>
      <c r="K17" s="57">
        <f t="shared" si="2"/>
        <v>97.321765371557902</v>
      </c>
      <c r="L17" s="58">
        <v>1312</v>
      </c>
      <c r="M17" s="59">
        <v>1339</v>
      </c>
      <c r="N17" s="59">
        <v>2651</v>
      </c>
      <c r="O17" s="60">
        <v>280</v>
      </c>
      <c r="P17" s="61" t="s">
        <v>66</v>
      </c>
      <c r="Q17" s="62" t="s">
        <v>66</v>
      </c>
      <c r="R17" s="63" t="s">
        <v>66</v>
      </c>
    </row>
    <row r="18" spans="1:18">
      <c r="A18" s="50">
        <v>29014</v>
      </c>
      <c r="B18" s="51" t="s">
        <v>24</v>
      </c>
      <c r="C18" s="52">
        <v>28.617599999999999</v>
      </c>
      <c r="D18" s="53">
        <f t="shared" si="0"/>
        <v>55.734932349323493</v>
      </c>
      <c r="E18" s="54">
        <v>11</v>
      </c>
      <c r="F18" s="55">
        <v>35</v>
      </c>
      <c r="G18" s="55">
        <v>27</v>
      </c>
      <c r="H18" s="55">
        <v>431</v>
      </c>
      <c r="I18" s="55">
        <v>181</v>
      </c>
      <c r="J18" s="56">
        <f t="shared" si="1"/>
        <v>6.324779156882478</v>
      </c>
      <c r="K18" s="57">
        <f t="shared" si="2"/>
        <v>113.47962382445141</v>
      </c>
      <c r="L18" s="58">
        <v>774</v>
      </c>
      <c r="M18" s="59">
        <v>821</v>
      </c>
      <c r="N18" s="59">
        <v>1595</v>
      </c>
      <c r="O18" s="60">
        <v>210</v>
      </c>
      <c r="P18" s="61">
        <v>2</v>
      </c>
      <c r="Q18" s="62" t="s">
        <v>66</v>
      </c>
      <c r="R18" s="63" t="s">
        <v>66</v>
      </c>
    </row>
    <row r="19" spans="1:18">
      <c r="A19" s="50">
        <v>29015</v>
      </c>
      <c r="B19" s="51" t="s">
        <v>25</v>
      </c>
      <c r="C19" s="52">
        <v>30.169899999999998</v>
      </c>
      <c r="D19" s="53">
        <f t="shared" si="0"/>
        <v>116.00966526239729</v>
      </c>
      <c r="E19" s="54">
        <v>14</v>
      </c>
      <c r="F19" s="55">
        <v>64</v>
      </c>
      <c r="G19" s="55">
        <v>38</v>
      </c>
      <c r="H19" s="55">
        <v>1276</v>
      </c>
      <c r="I19" s="55">
        <v>307</v>
      </c>
      <c r="J19" s="56">
        <f t="shared" si="1"/>
        <v>10.175704924444563</v>
      </c>
      <c r="K19" s="57">
        <f t="shared" si="2"/>
        <v>87.714285714285708</v>
      </c>
      <c r="L19" s="58">
        <v>1708</v>
      </c>
      <c r="M19" s="59">
        <v>1792</v>
      </c>
      <c r="N19" s="59">
        <v>3500</v>
      </c>
      <c r="O19" s="60">
        <v>224</v>
      </c>
      <c r="P19" s="61">
        <v>1</v>
      </c>
      <c r="Q19" s="62" t="s">
        <v>66</v>
      </c>
      <c r="R19" s="63" t="s">
        <v>66</v>
      </c>
    </row>
    <row r="20" spans="1:18">
      <c r="A20" s="50">
        <v>29017</v>
      </c>
      <c r="B20" s="51" t="s">
        <v>26</v>
      </c>
      <c r="C20" s="52">
        <v>18.547000000000001</v>
      </c>
      <c r="D20" s="53">
        <f t="shared" si="0"/>
        <v>122.87701515069823</v>
      </c>
      <c r="E20" s="54">
        <v>21</v>
      </c>
      <c r="F20" s="55">
        <v>45</v>
      </c>
      <c r="G20" s="55">
        <v>20</v>
      </c>
      <c r="H20" s="55">
        <v>577</v>
      </c>
      <c r="I20" s="55">
        <v>226</v>
      </c>
      <c r="J20" s="56">
        <f t="shared" si="1"/>
        <v>12.185259071547959</v>
      </c>
      <c r="K20" s="57">
        <f t="shared" si="2"/>
        <v>99.166301009214564</v>
      </c>
      <c r="L20" s="58">
        <v>1077</v>
      </c>
      <c r="M20" s="59">
        <v>1202</v>
      </c>
      <c r="N20" s="59">
        <v>2279</v>
      </c>
      <c r="O20" s="60">
        <v>165</v>
      </c>
      <c r="P20" s="61">
        <v>1</v>
      </c>
      <c r="Q20" s="62" t="s">
        <v>66</v>
      </c>
      <c r="R20" s="63" t="s">
        <v>66</v>
      </c>
    </row>
    <row r="21" spans="1:18">
      <c r="A21" s="50">
        <v>29018</v>
      </c>
      <c r="B21" s="51" t="s">
        <v>27</v>
      </c>
      <c r="C21" s="52">
        <v>16.065100000000001</v>
      </c>
      <c r="D21" s="53">
        <f t="shared" si="0"/>
        <v>155.11886013781427</v>
      </c>
      <c r="E21" s="54">
        <v>8</v>
      </c>
      <c r="F21" s="55">
        <v>37</v>
      </c>
      <c r="G21" s="55">
        <v>8</v>
      </c>
      <c r="H21" s="55">
        <v>587</v>
      </c>
      <c r="I21" s="55">
        <v>193</v>
      </c>
      <c r="J21" s="56">
        <f t="shared" si="1"/>
        <v>12.013619585312259</v>
      </c>
      <c r="K21" s="57">
        <f t="shared" si="2"/>
        <v>77.447833065810599</v>
      </c>
      <c r="L21" s="58">
        <v>1174</v>
      </c>
      <c r="M21" s="59">
        <v>1318</v>
      </c>
      <c r="N21" s="59">
        <v>2492</v>
      </c>
      <c r="O21" s="60">
        <v>124</v>
      </c>
      <c r="P21" s="61">
        <v>2</v>
      </c>
      <c r="Q21" s="62" t="s">
        <v>66</v>
      </c>
      <c r="R21" s="63" t="s">
        <v>66</v>
      </c>
    </row>
    <row r="22" spans="1:18">
      <c r="A22" s="50">
        <v>29019</v>
      </c>
      <c r="B22" s="51" t="s">
        <v>28</v>
      </c>
      <c r="C22" s="52">
        <v>31.855</v>
      </c>
      <c r="D22" s="53">
        <f t="shared" si="0"/>
        <v>55.250353162768796</v>
      </c>
      <c r="E22" s="54">
        <v>21</v>
      </c>
      <c r="F22" s="55">
        <v>47</v>
      </c>
      <c r="G22" s="55">
        <v>18</v>
      </c>
      <c r="H22" s="55">
        <v>288</v>
      </c>
      <c r="I22" s="55">
        <v>198</v>
      </c>
      <c r="J22" s="56">
        <f t="shared" si="1"/>
        <v>6.2156647308114898</v>
      </c>
      <c r="K22" s="57">
        <f t="shared" si="2"/>
        <v>112.5</v>
      </c>
      <c r="L22" s="58">
        <v>833</v>
      </c>
      <c r="M22" s="59">
        <v>927</v>
      </c>
      <c r="N22" s="59">
        <v>1760</v>
      </c>
      <c r="O22" s="60">
        <v>140</v>
      </c>
      <c r="P22" s="61">
        <v>1</v>
      </c>
      <c r="Q22" s="62">
        <v>438</v>
      </c>
      <c r="R22" s="63">
        <v>2387</v>
      </c>
    </row>
    <row r="23" spans="1:18">
      <c r="A23" s="50">
        <v>29021</v>
      </c>
      <c r="B23" s="51" t="s">
        <v>29</v>
      </c>
      <c r="C23" s="52">
        <v>18.073799999999999</v>
      </c>
      <c r="D23" s="53">
        <f t="shared" si="0"/>
        <v>126.09412519780014</v>
      </c>
      <c r="E23" s="54">
        <v>9</v>
      </c>
      <c r="F23" s="55">
        <v>37</v>
      </c>
      <c r="G23" s="55">
        <v>12</v>
      </c>
      <c r="H23" s="55">
        <v>757</v>
      </c>
      <c r="I23" s="55">
        <v>192</v>
      </c>
      <c r="J23" s="56">
        <f t="shared" si="1"/>
        <v>10.623111907844505</v>
      </c>
      <c r="K23" s="57">
        <f t="shared" si="2"/>
        <v>84.247476963580525</v>
      </c>
      <c r="L23" s="58">
        <v>1116</v>
      </c>
      <c r="M23" s="59">
        <v>1163</v>
      </c>
      <c r="N23" s="59">
        <v>2279</v>
      </c>
      <c r="O23" s="60">
        <v>177</v>
      </c>
      <c r="P23" s="61">
        <v>2</v>
      </c>
      <c r="Q23" s="62" t="s">
        <v>66</v>
      </c>
      <c r="R23" s="63" t="s">
        <v>66</v>
      </c>
    </row>
    <row r="24" spans="1:18">
      <c r="A24" s="50">
        <v>29022</v>
      </c>
      <c r="B24" s="51" t="s">
        <v>30</v>
      </c>
      <c r="C24" s="52">
        <v>27.5396</v>
      </c>
      <c r="D24" s="53">
        <f t="shared" si="0"/>
        <v>142.81253177242951</v>
      </c>
      <c r="E24" s="54">
        <v>21</v>
      </c>
      <c r="F24" s="55">
        <v>75</v>
      </c>
      <c r="G24" s="55">
        <v>34</v>
      </c>
      <c r="H24" s="55">
        <v>966</v>
      </c>
      <c r="I24" s="55">
        <v>365</v>
      </c>
      <c r="J24" s="56">
        <f t="shared" si="1"/>
        <v>13.253642028206656</v>
      </c>
      <c r="K24" s="57">
        <f t="shared" si="2"/>
        <v>92.804474955504702</v>
      </c>
      <c r="L24" s="58">
        <v>1914</v>
      </c>
      <c r="M24" s="59">
        <v>2019</v>
      </c>
      <c r="N24" s="59">
        <v>3933</v>
      </c>
      <c r="O24" s="60">
        <v>287</v>
      </c>
      <c r="P24" s="61">
        <v>2</v>
      </c>
      <c r="Q24" s="62">
        <v>413</v>
      </c>
      <c r="R24" s="63">
        <v>3082</v>
      </c>
    </row>
    <row r="25" spans="1:18">
      <c r="A25" s="50">
        <v>29023</v>
      </c>
      <c r="B25" s="51" t="s">
        <v>31</v>
      </c>
      <c r="C25" s="52">
        <v>21.976700000000001</v>
      </c>
      <c r="D25" s="53">
        <f t="shared" si="0"/>
        <v>64.022350944409297</v>
      </c>
      <c r="E25" s="54">
        <v>7</v>
      </c>
      <c r="F25" s="55">
        <v>29</v>
      </c>
      <c r="G25" s="55">
        <v>10</v>
      </c>
      <c r="H25" s="55">
        <v>199</v>
      </c>
      <c r="I25" s="55">
        <v>151</v>
      </c>
      <c r="J25" s="56">
        <f t="shared" si="1"/>
        <v>6.8709132854341188</v>
      </c>
      <c r="K25" s="57">
        <f t="shared" si="2"/>
        <v>107.32054015636105</v>
      </c>
      <c r="L25" s="58">
        <v>709</v>
      </c>
      <c r="M25" s="59">
        <v>698</v>
      </c>
      <c r="N25" s="59">
        <v>1407</v>
      </c>
      <c r="O25" s="60">
        <v>91</v>
      </c>
      <c r="P25" s="61" t="s">
        <v>66</v>
      </c>
      <c r="Q25" s="62" t="s">
        <v>66</v>
      </c>
      <c r="R25" s="63" t="s">
        <v>66</v>
      </c>
    </row>
    <row r="26" spans="1:18">
      <c r="A26" s="50">
        <v>29024</v>
      </c>
      <c r="B26" s="51" t="s">
        <v>32</v>
      </c>
      <c r="C26" s="52">
        <v>20.967700000000001</v>
      </c>
      <c r="D26" s="53">
        <f t="shared" si="0"/>
        <v>123.3325543574164</v>
      </c>
      <c r="E26" s="54">
        <v>25</v>
      </c>
      <c r="F26" s="55">
        <v>56</v>
      </c>
      <c r="G26" s="55">
        <v>18</v>
      </c>
      <c r="H26" s="55">
        <v>711</v>
      </c>
      <c r="I26" s="55">
        <v>274</v>
      </c>
      <c r="J26" s="56">
        <f t="shared" si="1"/>
        <v>13.067718443129193</v>
      </c>
      <c r="K26" s="57">
        <f t="shared" si="2"/>
        <v>105.95514307811291</v>
      </c>
      <c r="L26" s="58">
        <v>1215</v>
      </c>
      <c r="M26" s="59">
        <v>1371</v>
      </c>
      <c r="N26" s="59">
        <v>2586</v>
      </c>
      <c r="O26" s="60">
        <v>194</v>
      </c>
      <c r="P26" s="61">
        <v>2</v>
      </c>
      <c r="Q26" s="62">
        <v>1294</v>
      </c>
      <c r="R26" s="63">
        <v>3528</v>
      </c>
    </row>
    <row r="27" spans="1:18">
      <c r="A27" s="50">
        <v>29025</v>
      </c>
      <c r="B27" s="51" t="s">
        <v>33</v>
      </c>
      <c r="C27" s="52">
        <v>11.989599999999999</v>
      </c>
      <c r="D27" s="53">
        <f t="shared" si="0"/>
        <v>81.737505838393275</v>
      </c>
      <c r="E27" s="54">
        <v>10</v>
      </c>
      <c r="F27" s="55">
        <v>32</v>
      </c>
      <c r="G27" s="55">
        <v>10</v>
      </c>
      <c r="H27" s="55">
        <v>215</v>
      </c>
      <c r="I27" s="55">
        <v>122</v>
      </c>
      <c r="J27" s="56">
        <f t="shared" si="1"/>
        <v>10.175485420697939</v>
      </c>
      <c r="K27" s="57">
        <f t="shared" si="2"/>
        <v>124.48979591836735</v>
      </c>
      <c r="L27" s="58">
        <v>478</v>
      </c>
      <c r="M27" s="59">
        <v>502</v>
      </c>
      <c r="N27" s="59">
        <v>980</v>
      </c>
      <c r="O27" s="60">
        <v>65</v>
      </c>
      <c r="P27" s="61" t="s">
        <v>66</v>
      </c>
      <c r="Q27" s="62" t="s">
        <v>66</v>
      </c>
      <c r="R27" s="63" t="s">
        <v>66</v>
      </c>
    </row>
    <row r="28" spans="1:18">
      <c r="A28" s="50">
        <v>29026</v>
      </c>
      <c r="B28" s="51" t="s">
        <v>34</v>
      </c>
      <c r="C28" s="52">
        <v>24.370100000000001</v>
      </c>
      <c r="D28" s="53">
        <f t="shared" si="0"/>
        <v>62.043241513165725</v>
      </c>
      <c r="E28" s="54">
        <v>11</v>
      </c>
      <c r="F28" s="55">
        <v>35</v>
      </c>
      <c r="G28" s="55">
        <v>24</v>
      </c>
      <c r="H28" s="55">
        <v>244</v>
      </c>
      <c r="I28" s="55">
        <v>151</v>
      </c>
      <c r="J28" s="56">
        <f t="shared" si="1"/>
        <v>6.1961173733386401</v>
      </c>
      <c r="K28" s="57">
        <f t="shared" si="2"/>
        <v>99.867724867724874</v>
      </c>
      <c r="L28" s="58">
        <v>763</v>
      </c>
      <c r="M28" s="59">
        <v>749</v>
      </c>
      <c r="N28" s="59">
        <v>1512</v>
      </c>
      <c r="O28" s="60">
        <v>115</v>
      </c>
      <c r="P28" s="61" t="s">
        <v>66</v>
      </c>
      <c r="Q28" s="62" t="s">
        <v>66</v>
      </c>
      <c r="R28" s="63" t="s">
        <v>66</v>
      </c>
    </row>
    <row r="29" spans="1:18">
      <c r="A29" s="50">
        <v>29027</v>
      </c>
      <c r="B29" s="51" t="s">
        <v>35</v>
      </c>
      <c r="C29" s="52">
        <v>18.420300000000001</v>
      </c>
      <c r="D29" s="53">
        <f t="shared" si="0"/>
        <v>112.10458027285114</v>
      </c>
      <c r="E29" s="54">
        <v>16</v>
      </c>
      <c r="F29" s="55">
        <v>53</v>
      </c>
      <c r="G29" s="55">
        <v>29</v>
      </c>
      <c r="H29" s="55">
        <v>613</v>
      </c>
      <c r="I29" s="55">
        <v>239</v>
      </c>
      <c r="J29" s="56">
        <f t="shared" si="1"/>
        <v>12.97481582818955</v>
      </c>
      <c r="K29" s="57">
        <f t="shared" si="2"/>
        <v>115.73849878934625</v>
      </c>
      <c r="L29" s="58">
        <v>1036</v>
      </c>
      <c r="M29" s="59">
        <v>1029</v>
      </c>
      <c r="N29" s="59">
        <v>2065</v>
      </c>
      <c r="O29" s="60">
        <v>188</v>
      </c>
      <c r="P29" s="61">
        <v>1</v>
      </c>
      <c r="Q29" s="62" t="s">
        <v>66</v>
      </c>
      <c r="R29" s="63" t="s">
        <v>66</v>
      </c>
    </row>
    <row r="30" spans="1:18">
      <c r="A30" s="50">
        <v>29028</v>
      </c>
      <c r="B30" s="51" t="s">
        <v>36</v>
      </c>
      <c r="C30" s="52">
        <v>17.205200000000001</v>
      </c>
      <c r="D30" s="53">
        <f t="shared" si="0"/>
        <v>64.980354776462931</v>
      </c>
      <c r="E30" s="54">
        <v>3</v>
      </c>
      <c r="F30" s="55">
        <v>31</v>
      </c>
      <c r="G30" s="55">
        <v>13</v>
      </c>
      <c r="H30" s="55">
        <v>160</v>
      </c>
      <c r="I30" s="55">
        <v>115</v>
      </c>
      <c r="J30" s="56">
        <f t="shared" si="1"/>
        <v>6.6840257596540571</v>
      </c>
      <c r="K30" s="57">
        <f t="shared" si="2"/>
        <v>102.86225402504472</v>
      </c>
      <c r="L30" s="58">
        <v>535</v>
      </c>
      <c r="M30" s="59">
        <v>583</v>
      </c>
      <c r="N30" s="59">
        <v>1118</v>
      </c>
      <c r="O30" s="60">
        <v>103</v>
      </c>
      <c r="P30" s="61" t="s">
        <v>66</v>
      </c>
      <c r="Q30" s="62" t="s">
        <v>66</v>
      </c>
      <c r="R30" s="63" t="s">
        <v>66</v>
      </c>
    </row>
    <row r="31" spans="1:18">
      <c r="A31" s="50">
        <v>29029</v>
      </c>
      <c r="B31" s="51" t="s">
        <v>37</v>
      </c>
      <c r="C31" s="52">
        <v>55.060099999999998</v>
      </c>
      <c r="D31" s="53">
        <f t="shared" si="0"/>
        <v>209.80710169433038</v>
      </c>
      <c r="E31" s="54">
        <v>63</v>
      </c>
      <c r="F31" s="55">
        <v>263</v>
      </c>
      <c r="G31" s="55">
        <v>106</v>
      </c>
      <c r="H31" s="55">
        <v>2900</v>
      </c>
      <c r="I31" s="55">
        <v>1156</v>
      </c>
      <c r="J31" s="56">
        <f t="shared" si="1"/>
        <v>20.995239747112702</v>
      </c>
      <c r="K31" s="57">
        <f t="shared" si="2"/>
        <v>100.06925207756233</v>
      </c>
      <c r="L31" s="58">
        <v>5615</v>
      </c>
      <c r="M31" s="59">
        <v>5937</v>
      </c>
      <c r="N31" s="59">
        <v>11552</v>
      </c>
      <c r="O31" s="60">
        <v>1137</v>
      </c>
      <c r="P31" s="61">
        <v>7</v>
      </c>
      <c r="Q31" s="62">
        <v>778</v>
      </c>
      <c r="R31" s="63">
        <v>4100</v>
      </c>
    </row>
    <row r="32" spans="1:18">
      <c r="A32" s="50">
        <v>29030</v>
      </c>
      <c r="B32" s="51" t="s">
        <v>38</v>
      </c>
      <c r="C32" s="52">
        <v>39.843600000000002</v>
      </c>
      <c r="D32" s="53">
        <f t="shared" si="0"/>
        <v>83.877962834683615</v>
      </c>
      <c r="E32" s="54">
        <v>30</v>
      </c>
      <c r="F32" s="55">
        <v>88</v>
      </c>
      <c r="G32" s="55">
        <v>40</v>
      </c>
      <c r="H32" s="55">
        <v>870</v>
      </c>
      <c r="I32" s="55">
        <v>398</v>
      </c>
      <c r="J32" s="56">
        <f t="shared" si="1"/>
        <v>9.9890572137055891</v>
      </c>
      <c r="K32" s="57">
        <f t="shared" si="2"/>
        <v>119.09036505086775</v>
      </c>
      <c r="L32" s="58">
        <v>1659</v>
      </c>
      <c r="M32" s="59">
        <v>1683</v>
      </c>
      <c r="N32" s="59">
        <v>3342</v>
      </c>
      <c r="O32" s="60">
        <v>235</v>
      </c>
      <c r="P32" s="61">
        <v>2</v>
      </c>
      <c r="Q32" s="62">
        <v>1115</v>
      </c>
      <c r="R32" s="63">
        <v>3830</v>
      </c>
    </row>
    <row r="33" spans="1:18">
      <c r="A33" s="50">
        <v>29031</v>
      </c>
      <c r="B33" s="51" t="s">
        <v>39</v>
      </c>
      <c r="C33" s="52">
        <v>17.676400000000001</v>
      </c>
      <c r="D33" s="53">
        <f t="shared" si="0"/>
        <v>192.57314837862913</v>
      </c>
      <c r="E33" s="54">
        <v>18</v>
      </c>
      <c r="F33" s="55">
        <v>81</v>
      </c>
      <c r="G33" s="55">
        <v>32</v>
      </c>
      <c r="H33" s="55">
        <v>1420</v>
      </c>
      <c r="I33" s="55">
        <v>467</v>
      </c>
      <c r="J33" s="56">
        <f t="shared" si="1"/>
        <v>26.419406666515805</v>
      </c>
      <c r="K33" s="57">
        <f t="shared" si="2"/>
        <v>137.1915393654524</v>
      </c>
      <c r="L33" s="58">
        <v>1687</v>
      </c>
      <c r="M33" s="59">
        <v>1717</v>
      </c>
      <c r="N33" s="59">
        <v>3404</v>
      </c>
      <c r="O33" s="60">
        <v>360</v>
      </c>
      <c r="P33" s="61">
        <v>2</v>
      </c>
      <c r="Q33" s="62" t="s">
        <v>66</v>
      </c>
      <c r="R33" s="63" t="s">
        <v>66</v>
      </c>
    </row>
    <row r="34" spans="1:18">
      <c r="A34" s="50">
        <v>29032</v>
      </c>
      <c r="B34" s="51" t="s">
        <v>40</v>
      </c>
      <c r="C34" s="52">
        <v>17.5809</v>
      </c>
      <c r="D34" s="53">
        <f t="shared" si="0"/>
        <v>99.369201804230727</v>
      </c>
      <c r="E34" s="54">
        <v>7</v>
      </c>
      <c r="F34" s="55">
        <v>34</v>
      </c>
      <c r="G34" s="55">
        <v>11</v>
      </c>
      <c r="H34" s="55">
        <v>636</v>
      </c>
      <c r="I34" s="55">
        <v>173</v>
      </c>
      <c r="J34" s="56">
        <f t="shared" si="1"/>
        <v>9.8402243343628601</v>
      </c>
      <c r="K34" s="57">
        <f t="shared" si="2"/>
        <v>99.026903262736113</v>
      </c>
      <c r="L34" s="58">
        <v>841</v>
      </c>
      <c r="M34" s="59">
        <v>906</v>
      </c>
      <c r="N34" s="59">
        <v>1747</v>
      </c>
      <c r="O34" s="60">
        <v>135</v>
      </c>
      <c r="P34" s="61">
        <v>1</v>
      </c>
      <c r="Q34" s="62">
        <v>422</v>
      </c>
      <c r="R34" s="63">
        <v>1098</v>
      </c>
    </row>
    <row r="35" spans="1:18">
      <c r="A35" s="50">
        <v>29033</v>
      </c>
      <c r="B35" s="51" t="s">
        <v>41</v>
      </c>
      <c r="C35" s="52">
        <v>32.326099999999997</v>
      </c>
      <c r="D35" s="53">
        <f t="shared" si="0"/>
        <v>369.67032831056025</v>
      </c>
      <c r="E35" s="54">
        <v>73</v>
      </c>
      <c r="F35" s="55">
        <v>250</v>
      </c>
      <c r="G35" s="55">
        <v>155</v>
      </c>
      <c r="H35" s="55">
        <v>3958</v>
      </c>
      <c r="I35" s="55">
        <v>1181</v>
      </c>
      <c r="J35" s="56">
        <f t="shared" si="1"/>
        <v>36.533946253955783</v>
      </c>
      <c r="K35" s="57">
        <f t="shared" si="2"/>
        <v>98.828451882845187</v>
      </c>
      <c r="L35" s="58">
        <v>5826</v>
      </c>
      <c r="M35" s="59">
        <v>6124</v>
      </c>
      <c r="N35" s="59">
        <v>11950</v>
      </c>
      <c r="O35" s="60">
        <v>1173</v>
      </c>
      <c r="P35" s="61">
        <v>5</v>
      </c>
      <c r="Q35" s="62">
        <v>6374</v>
      </c>
      <c r="R35" s="63">
        <v>16472</v>
      </c>
    </row>
    <row r="36" spans="1:18">
      <c r="A36" s="50">
        <v>29034</v>
      </c>
      <c r="B36" s="51" t="s">
        <v>42</v>
      </c>
      <c r="C36" s="52">
        <v>21.486899999999999</v>
      </c>
      <c r="D36" s="53">
        <f t="shared" si="0"/>
        <v>67.250278076409359</v>
      </c>
      <c r="E36" s="54">
        <v>8</v>
      </c>
      <c r="F36" s="55">
        <v>22</v>
      </c>
      <c r="G36" s="55">
        <v>18</v>
      </c>
      <c r="H36" s="55">
        <v>186</v>
      </c>
      <c r="I36" s="55">
        <v>155</v>
      </c>
      <c r="J36" s="56">
        <f t="shared" si="1"/>
        <v>7.2136976483345672</v>
      </c>
      <c r="K36" s="57">
        <f t="shared" si="2"/>
        <v>107.26643598615917</v>
      </c>
      <c r="L36" s="58">
        <v>698</v>
      </c>
      <c r="M36" s="59">
        <v>747</v>
      </c>
      <c r="N36" s="59">
        <v>1445</v>
      </c>
      <c r="O36" s="60">
        <v>86</v>
      </c>
      <c r="P36" s="61" t="s">
        <v>66</v>
      </c>
      <c r="Q36" s="62" t="s">
        <v>66</v>
      </c>
      <c r="R36" s="63" t="s">
        <v>66</v>
      </c>
    </row>
    <row r="37" spans="1:18">
      <c r="A37" s="50">
        <v>29035</v>
      </c>
      <c r="B37" s="51" t="s">
        <v>43</v>
      </c>
      <c r="C37" s="52">
        <v>21.4544</v>
      </c>
      <c r="D37" s="53">
        <f t="shared" si="0"/>
        <v>70.941158923111345</v>
      </c>
      <c r="E37" s="54">
        <v>10</v>
      </c>
      <c r="F37" s="55">
        <v>19</v>
      </c>
      <c r="G37" s="55">
        <v>9</v>
      </c>
      <c r="H37" s="55">
        <v>221</v>
      </c>
      <c r="I37" s="55">
        <v>145</v>
      </c>
      <c r="J37" s="56">
        <f t="shared" si="1"/>
        <v>6.7585203967484526</v>
      </c>
      <c r="K37" s="57">
        <f t="shared" si="2"/>
        <v>95.269382391590014</v>
      </c>
      <c r="L37" s="58">
        <v>784</v>
      </c>
      <c r="M37" s="59">
        <v>738</v>
      </c>
      <c r="N37" s="59">
        <v>1522</v>
      </c>
      <c r="O37" s="60">
        <v>45</v>
      </c>
      <c r="P37" s="61">
        <v>1</v>
      </c>
      <c r="Q37" s="62" t="s">
        <v>66</v>
      </c>
      <c r="R37" s="63" t="s">
        <v>66</v>
      </c>
    </row>
    <row r="38" spans="1:18">
      <c r="A38" s="50">
        <v>29036</v>
      </c>
      <c r="B38" s="51" t="s">
        <v>44</v>
      </c>
      <c r="C38" s="52">
        <v>17.5061</v>
      </c>
      <c r="D38" s="53">
        <f t="shared" si="0"/>
        <v>64.720297496301285</v>
      </c>
      <c r="E38" s="54">
        <v>5</v>
      </c>
      <c r="F38" s="55">
        <v>28</v>
      </c>
      <c r="G38" s="55">
        <v>7</v>
      </c>
      <c r="H38" s="55">
        <v>215</v>
      </c>
      <c r="I38" s="55">
        <v>132</v>
      </c>
      <c r="J38" s="56">
        <f t="shared" si="1"/>
        <v>7.5402288345205388</v>
      </c>
      <c r="K38" s="57">
        <f t="shared" si="2"/>
        <v>116.50485436893204</v>
      </c>
      <c r="L38" s="58">
        <v>565</v>
      </c>
      <c r="M38" s="59">
        <v>568</v>
      </c>
      <c r="N38" s="59">
        <v>1133</v>
      </c>
      <c r="O38" s="60">
        <v>58</v>
      </c>
      <c r="P38" s="61" t="s">
        <v>66</v>
      </c>
      <c r="Q38" s="62">
        <v>299</v>
      </c>
      <c r="R38" s="63">
        <v>1221</v>
      </c>
    </row>
    <row r="39" spans="1:18">
      <c r="A39" s="50">
        <v>29037</v>
      </c>
      <c r="B39" s="51" t="s">
        <v>45</v>
      </c>
      <c r="C39" s="52">
        <v>16.4116</v>
      </c>
      <c r="D39" s="53">
        <f t="shared" si="0"/>
        <v>232.82312510663189</v>
      </c>
      <c r="E39" s="54">
        <v>29</v>
      </c>
      <c r="F39" s="55">
        <v>70</v>
      </c>
      <c r="G39" s="55">
        <v>86</v>
      </c>
      <c r="H39" s="55">
        <v>677</v>
      </c>
      <c r="I39" s="55">
        <v>356</v>
      </c>
      <c r="J39" s="56">
        <f t="shared" si="1"/>
        <v>21.691973969631235</v>
      </c>
      <c r="K39" s="57">
        <f t="shared" si="2"/>
        <v>93.169327401203873</v>
      </c>
      <c r="L39" s="58">
        <v>1888</v>
      </c>
      <c r="M39" s="59">
        <v>1933</v>
      </c>
      <c r="N39" s="59">
        <v>3821</v>
      </c>
      <c r="O39" s="60">
        <v>382</v>
      </c>
      <c r="P39" s="61">
        <v>3</v>
      </c>
      <c r="Q39" s="62">
        <v>6346</v>
      </c>
      <c r="R39" s="63">
        <v>9132</v>
      </c>
    </row>
    <row r="40" spans="1:18">
      <c r="A40" s="50">
        <v>29038</v>
      </c>
      <c r="B40" s="51" t="s">
        <v>46</v>
      </c>
      <c r="C40" s="52">
        <v>11.5313</v>
      </c>
      <c r="D40" s="53">
        <f t="shared" si="0"/>
        <v>190.35147815077224</v>
      </c>
      <c r="E40" s="54">
        <v>10</v>
      </c>
      <c r="F40" s="55">
        <v>27</v>
      </c>
      <c r="G40" s="55">
        <v>5</v>
      </c>
      <c r="H40" s="55">
        <v>204</v>
      </c>
      <c r="I40" s="55">
        <v>132</v>
      </c>
      <c r="J40" s="56">
        <f t="shared" si="1"/>
        <v>11.447104836401794</v>
      </c>
      <c r="K40" s="57">
        <f t="shared" si="2"/>
        <v>60.136674259681094</v>
      </c>
      <c r="L40" s="58">
        <v>1117</v>
      </c>
      <c r="M40" s="59">
        <v>1078</v>
      </c>
      <c r="N40" s="59">
        <v>2195</v>
      </c>
      <c r="O40" s="60">
        <v>47</v>
      </c>
      <c r="P40" s="61" t="s">
        <v>66</v>
      </c>
      <c r="Q40" s="62" t="s">
        <v>66</v>
      </c>
      <c r="R40" s="63" t="s">
        <v>66</v>
      </c>
    </row>
    <row r="41" spans="1:18">
      <c r="A41" s="50">
        <v>29039</v>
      </c>
      <c r="B41" s="51" t="s">
        <v>47</v>
      </c>
      <c r="C41" s="52">
        <v>257.06459999999998</v>
      </c>
      <c r="D41" s="53">
        <f t="shared" si="0"/>
        <v>36.757297582008569</v>
      </c>
      <c r="E41" s="54">
        <v>264</v>
      </c>
      <c r="F41" s="55">
        <v>841</v>
      </c>
      <c r="G41" s="55">
        <v>30</v>
      </c>
      <c r="H41" s="55">
        <v>3237</v>
      </c>
      <c r="I41" s="55">
        <v>2258</v>
      </c>
      <c r="J41" s="56">
        <f t="shared" si="1"/>
        <v>8.7837843094692936</v>
      </c>
      <c r="K41" s="57">
        <f t="shared" si="2"/>
        <v>238.96708646417611</v>
      </c>
      <c r="L41" s="58">
        <v>4655</v>
      </c>
      <c r="M41" s="59">
        <v>4794</v>
      </c>
      <c r="N41" s="59">
        <v>9449</v>
      </c>
      <c r="O41" s="60">
        <v>160</v>
      </c>
      <c r="P41" s="61">
        <v>6</v>
      </c>
      <c r="Q41" s="62">
        <v>24025</v>
      </c>
      <c r="R41" s="63">
        <v>134949</v>
      </c>
    </row>
    <row r="42" spans="1:18">
      <c r="A42" s="50">
        <v>29040</v>
      </c>
      <c r="B42" s="51" t="s">
        <v>48</v>
      </c>
      <c r="C42" s="52">
        <v>74.692999999999998</v>
      </c>
      <c r="D42" s="53">
        <f t="shared" si="0"/>
        <v>84.465746455491143</v>
      </c>
      <c r="E42" s="54">
        <v>81</v>
      </c>
      <c r="F42" s="55">
        <v>203</v>
      </c>
      <c r="G42" s="55">
        <v>77</v>
      </c>
      <c r="H42" s="55">
        <v>3660</v>
      </c>
      <c r="I42" s="55">
        <v>1060</v>
      </c>
      <c r="J42" s="56">
        <f t="shared" si="1"/>
        <v>14.191423560440738</v>
      </c>
      <c r="K42" s="57">
        <f t="shared" si="2"/>
        <v>168.0139483277857</v>
      </c>
      <c r="L42" s="58">
        <v>3149</v>
      </c>
      <c r="M42" s="59">
        <v>3160</v>
      </c>
      <c r="N42" s="59">
        <v>6309</v>
      </c>
      <c r="O42" s="60">
        <v>305</v>
      </c>
      <c r="P42" s="61">
        <v>6</v>
      </c>
      <c r="Q42" s="62">
        <v>94667</v>
      </c>
      <c r="R42" s="63">
        <v>675770</v>
      </c>
    </row>
    <row r="43" spans="1:18">
      <c r="A43" s="50">
        <v>29041</v>
      </c>
      <c r="B43" s="51" t="s">
        <v>49</v>
      </c>
      <c r="C43" s="52">
        <v>108.8039</v>
      </c>
      <c r="D43" s="53">
        <f t="shared" si="0"/>
        <v>459.40448825823341</v>
      </c>
      <c r="E43" s="54">
        <v>351</v>
      </c>
      <c r="F43" s="55">
        <v>1080</v>
      </c>
      <c r="G43" s="55">
        <v>636</v>
      </c>
      <c r="H43" s="55">
        <v>19365</v>
      </c>
      <c r="I43" s="55">
        <v>5669</v>
      </c>
      <c r="J43" s="56">
        <f t="shared" si="1"/>
        <v>52.102911752244175</v>
      </c>
      <c r="K43" s="57">
        <f t="shared" si="2"/>
        <v>113.41402420726217</v>
      </c>
      <c r="L43" s="58">
        <v>23945</v>
      </c>
      <c r="M43" s="59">
        <v>26040</v>
      </c>
      <c r="N43" s="59">
        <v>49985</v>
      </c>
      <c r="O43" s="60">
        <v>4717</v>
      </c>
      <c r="P43" s="61">
        <v>26</v>
      </c>
      <c r="Q43" s="62">
        <v>15673</v>
      </c>
      <c r="R43" s="63">
        <v>49323</v>
      </c>
    </row>
    <row r="44" spans="1:18">
      <c r="A44" s="50">
        <v>29042</v>
      </c>
      <c r="B44" s="51" t="s">
        <v>50</v>
      </c>
      <c r="C44" s="52">
        <v>14.155799999999999</v>
      </c>
      <c r="D44" s="53">
        <f t="shared" si="0"/>
        <v>78.766300738919739</v>
      </c>
      <c r="E44" s="54">
        <v>2</v>
      </c>
      <c r="F44" s="55">
        <v>21</v>
      </c>
      <c r="G44" s="55">
        <v>3</v>
      </c>
      <c r="H44" s="55">
        <v>142</v>
      </c>
      <c r="I44" s="55">
        <v>109</v>
      </c>
      <c r="J44" s="56">
        <f t="shared" si="1"/>
        <v>7.7000240184235444</v>
      </c>
      <c r="K44" s="57">
        <f t="shared" si="2"/>
        <v>97.757847533632287</v>
      </c>
      <c r="L44" s="58">
        <v>535</v>
      </c>
      <c r="M44" s="59">
        <v>580</v>
      </c>
      <c r="N44" s="59">
        <v>1115</v>
      </c>
      <c r="O44" s="60">
        <v>71</v>
      </c>
      <c r="P44" s="61" t="s">
        <v>66</v>
      </c>
      <c r="Q44" s="62" t="s">
        <v>66</v>
      </c>
      <c r="R44" s="63" t="s">
        <v>66</v>
      </c>
    </row>
    <row r="45" spans="1:18">
      <c r="A45" s="50">
        <v>29043</v>
      </c>
      <c r="B45" s="51" t="s">
        <v>51</v>
      </c>
      <c r="C45" s="52">
        <v>15.825699999999999</v>
      </c>
      <c r="D45" s="53">
        <f t="shared" si="0"/>
        <v>66.790094592972196</v>
      </c>
      <c r="E45" s="54">
        <v>5</v>
      </c>
      <c r="F45" s="55">
        <v>21</v>
      </c>
      <c r="G45" s="55">
        <v>5</v>
      </c>
      <c r="H45" s="55">
        <v>329</v>
      </c>
      <c r="I45" s="55">
        <v>95</v>
      </c>
      <c r="J45" s="56">
        <f t="shared" si="1"/>
        <v>6.0028940268045021</v>
      </c>
      <c r="K45" s="57">
        <f t="shared" si="2"/>
        <v>89.877010406811735</v>
      </c>
      <c r="L45" s="58">
        <v>540</v>
      </c>
      <c r="M45" s="59">
        <v>517</v>
      </c>
      <c r="N45" s="59">
        <v>1057</v>
      </c>
      <c r="O45" s="60">
        <v>52</v>
      </c>
      <c r="P45" s="61" t="s">
        <v>66</v>
      </c>
      <c r="Q45" s="62" t="s">
        <v>66</v>
      </c>
      <c r="R45" s="63" t="s">
        <v>66</v>
      </c>
    </row>
    <row r="46" spans="1:18">
      <c r="A46" s="50">
        <v>29044</v>
      </c>
      <c r="B46" s="51" t="s">
        <v>52</v>
      </c>
      <c r="C46" s="52">
        <v>31.0456</v>
      </c>
      <c r="D46" s="53">
        <f t="shared" si="0"/>
        <v>124.04334269590538</v>
      </c>
      <c r="E46" s="54">
        <v>19</v>
      </c>
      <c r="F46" s="55">
        <v>70</v>
      </c>
      <c r="G46" s="55">
        <v>18</v>
      </c>
      <c r="H46" s="55">
        <v>859</v>
      </c>
      <c r="I46" s="55">
        <v>285</v>
      </c>
      <c r="J46" s="56">
        <f t="shared" si="1"/>
        <v>9.1800448372716268</v>
      </c>
      <c r="K46" s="57">
        <f t="shared" si="2"/>
        <v>74.006751493118671</v>
      </c>
      <c r="L46" s="58">
        <v>1867</v>
      </c>
      <c r="M46" s="59">
        <v>1984</v>
      </c>
      <c r="N46" s="59">
        <v>3851</v>
      </c>
      <c r="O46" s="60">
        <v>188</v>
      </c>
      <c r="P46" s="61">
        <v>1</v>
      </c>
      <c r="Q46" s="62" t="s">
        <v>66</v>
      </c>
      <c r="R46" s="63" t="s">
        <v>66</v>
      </c>
    </row>
    <row r="47" spans="1:18">
      <c r="A47" s="50">
        <v>29045</v>
      </c>
      <c r="B47" s="51" t="s">
        <v>53</v>
      </c>
      <c r="C47" s="52">
        <v>24.022099999999998</v>
      </c>
      <c r="D47" s="53">
        <f t="shared" si="0"/>
        <v>131.71204848868334</v>
      </c>
      <c r="E47" s="54">
        <v>18</v>
      </c>
      <c r="F47" s="55">
        <v>57</v>
      </c>
      <c r="G47" s="55">
        <v>34</v>
      </c>
      <c r="H47" s="55">
        <v>840</v>
      </c>
      <c r="I47" s="55">
        <v>318</v>
      </c>
      <c r="J47" s="56">
        <f t="shared" si="1"/>
        <v>13.237810183123042</v>
      </c>
      <c r="K47" s="57">
        <f t="shared" si="2"/>
        <v>100.50568900126422</v>
      </c>
      <c r="L47" s="58">
        <v>1571</v>
      </c>
      <c r="M47" s="59">
        <v>1593</v>
      </c>
      <c r="N47" s="59">
        <v>3164</v>
      </c>
      <c r="O47" s="60">
        <v>249</v>
      </c>
      <c r="P47" s="61">
        <v>2</v>
      </c>
      <c r="Q47" s="62" t="s">
        <v>66</v>
      </c>
      <c r="R47" s="63" t="s">
        <v>66</v>
      </c>
    </row>
    <row r="48" spans="1:18">
      <c r="A48" s="50">
        <v>29046</v>
      </c>
      <c r="B48" s="51" t="s">
        <v>54</v>
      </c>
      <c r="C48" s="52">
        <v>78.6785</v>
      </c>
      <c r="D48" s="53">
        <f t="shared" si="0"/>
        <v>102.41679747326144</v>
      </c>
      <c r="E48" s="54">
        <v>81</v>
      </c>
      <c r="F48" s="55">
        <v>219</v>
      </c>
      <c r="G48" s="55">
        <v>43</v>
      </c>
      <c r="H48" s="55">
        <v>2488</v>
      </c>
      <c r="I48" s="55">
        <v>1096</v>
      </c>
      <c r="J48" s="56">
        <f t="shared" si="1"/>
        <v>13.930107971046729</v>
      </c>
      <c r="K48" s="57">
        <f t="shared" si="2"/>
        <v>136.01389923057832</v>
      </c>
      <c r="L48" s="58">
        <v>4006</v>
      </c>
      <c r="M48" s="59">
        <v>4052</v>
      </c>
      <c r="N48" s="59">
        <v>8058</v>
      </c>
      <c r="O48" s="60">
        <v>334</v>
      </c>
      <c r="P48" s="61">
        <v>3</v>
      </c>
      <c r="Q48" s="62">
        <v>2741</v>
      </c>
      <c r="R48" s="63">
        <v>9725</v>
      </c>
    </row>
    <row r="49" spans="1:18">
      <c r="A49" s="50">
        <v>29047</v>
      </c>
      <c r="B49" s="51" t="s">
        <v>55</v>
      </c>
      <c r="C49" s="52">
        <v>35.077800000000003</v>
      </c>
      <c r="D49" s="53">
        <f t="shared" si="0"/>
        <v>74.947687711315979</v>
      </c>
      <c r="E49" s="54">
        <v>10</v>
      </c>
      <c r="F49" s="55">
        <v>67</v>
      </c>
      <c r="G49" s="55">
        <v>26</v>
      </c>
      <c r="H49" s="55">
        <v>531</v>
      </c>
      <c r="I49" s="55">
        <v>272</v>
      </c>
      <c r="J49" s="56">
        <f t="shared" si="1"/>
        <v>7.7541921101095275</v>
      </c>
      <c r="K49" s="57">
        <f t="shared" si="2"/>
        <v>103.46139216432104</v>
      </c>
      <c r="L49" s="58">
        <v>1266</v>
      </c>
      <c r="M49" s="59">
        <v>1363</v>
      </c>
      <c r="N49" s="59">
        <v>2629</v>
      </c>
      <c r="O49" s="60">
        <v>242</v>
      </c>
      <c r="P49" s="61">
        <v>2</v>
      </c>
      <c r="Q49" s="62">
        <v>168</v>
      </c>
      <c r="R49" s="63">
        <v>756</v>
      </c>
    </row>
    <row r="50" spans="1:18">
      <c r="A50" s="50">
        <v>29048</v>
      </c>
      <c r="B50" s="51" t="s">
        <v>56</v>
      </c>
      <c r="C50" s="52">
        <v>32.073999999999998</v>
      </c>
      <c r="D50" s="53">
        <f t="shared" si="0"/>
        <v>153.51998503460749</v>
      </c>
      <c r="E50" s="54">
        <v>33</v>
      </c>
      <c r="F50" s="55">
        <v>80</v>
      </c>
      <c r="G50" s="55">
        <v>31</v>
      </c>
      <c r="H50" s="55">
        <v>1511</v>
      </c>
      <c r="I50" s="55">
        <v>403</v>
      </c>
      <c r="J50" s="56">
        <f t="shared" si="1"/>
        <v>12.564694144790174</v>
      </c>
      <c r="K50" s="57">
        <f t="shared" si="2"/>
        <v>81.844029244516648</v>
      </c>
      <c r="L50" s="58">
        <v>2407</v>
      </c>
      <c r="M50" s="59">
        <v>2517</v>
      </c>
      <c r="N50" s="59">
        <v>4924</v>
      </c>
      <c r="O50" s="60">
        <v>238</v>
      </c>
      <c r="P50" s="61">
        <v>2</v>
      </c>
      <c r="Q50" s="62">
        <v>180</v>
      </c>
      <c r="R50" s="63">
        <v>1202</v>
      </c>
    </row>
    <row r="51" spans="1:18">
      <c r="A51" s="50">
        <v>29049</v>
      </c>
      <c r="B51" s="51" t="s">
        <v>57</v>
      </c>
      <c r="C51" s="52">
        <v>14.151300000000001</v>
      </c>
      <c r="D51" s="53">
        <f t="shared" si="0"/>
        <v>80.345975281422909</v>
      </c>
      <c r="E51" s="54">
        <v>8</v>
      </c>
      <c r="F51" s="55">
        <v>25</v>
      </c>
      <c r="G51" s="55">
        <v>4</v>
      </c>
      <c r="H51" s="55">
        <v>816</v>
      </c>
      <c r="I51" s="55">
        <v>110</v>
      </c>
      <c r="J51" s="56">
        <f t="shared" si="1"/>
        <v>7.7731374502695862</v>
      </c>
      <c r="K51" s="57">
        <f t="shared" si="2"/>
        <v>96.745822339489891</v>
      </c>
      <c r="L51" s="58">
        <v>577</v>
      </c>
      <c r="M51" s="59">
        <v>560</v>
      </c>
      <c r="N51" s="59">
        <v>1137</v>
      </c>
      <c r="O51" s="60">
        <v>62</v>
      </c>
      <c r="P51" s="61" t="s">
        <v>66</v>
      </c>
      <c r="Q51" s="62" t="s">
        <v>66</v>
      </c>
      <c r="R51" s="63" t="s">
        <v>66</v>
      </c>
    </row>
    <row r="52" spans="1:18">
      <c r="A52" s="50">
        <v>29050</v>
      </c>
      <c r="B52" s="51" t="s">
        <v>58</v>
      </c>
      <c r="C52" s="52">
        <v>11.7258</v>
      </c>
      <c r="D52" s="53">
        <f t="shared" si="0"/>
        <v>168.68785072233879</v>
      </c>
      <c r="E52" s="54">
        <v>23</v>
      </c>
      <c r="F52" s="55">
        <v>54</v>
      </c>
      <c r="G52" s="55">
        <v>33</v>
      </c>
      <c r="H52" s="55">
        <v>780</v>
      </c>
      <c r="I52" s="55">
        <v>256</v>
      </c>
      <c r="J52" s="56">
        <f t="shared" si="1"/>
        <v>21.832199082365385</v>
      </c>
      <c r="K52" s="57">
        <f t="shared" si="2"/>
        <v>129.42366026289181</v>
      </c>
      <c r="L52" s="58">
        <v>992</v>
      </c>
      <c r="M52" s="59">
        <v>986</v>
      </c>
      <c r="N52" s="59">
        <v>1978</v>
      </c>
      <c r="O52" s="60">
        <v>220</v>
      </c>
      <c r="P52" s="61">
        <v>2</v>
      </c>
      <c r="Q52" s="62" t="s">
        <v>66</v>
      </c>
      <c r="R52" s="63" t="s">
        <v>66</v>
      </c>
    </row>
    <row r="53" spans="1:18">
      <c r="A53" s="50">
        <v>29051</v>
      </c>
      <c r="B53" s="51" t="s">
        <v>59</v>
      </c>
      <c r="C53" s="52">
        <v>18.049700000000001</v>
      </c>
      <c r="D53" s="53">
        <f t="shared" si="0"/>
        <v>48.975883255677374</v>
      </c>
      <c r="E53" s="54">
        <v>13</v>
      </c>
      <c r="F53" s="55">
        <v>23</v>
      </c>
      <c r="G53" s="55">
        <v>36</v>
      </c>
      <c r="H53" s="55">
        <v>166</v>
      </c>
      <c r="I53" s="55">
        <v>124</v>
      </c>
      <c r="J53" s="56">
        <f t="shared" si="1"/>
        <v>6.8699202756832518</v>
      </c>
      <c r="K53" s="57">
        <f t="shared" si="2"/>
        <v>140.2714932126697</v>
      </c>
      <c r="L53" s="58">
        <v>449</v>
      </c>
      <c r="M53" s="59">
        <v>435</v>
      </c>
      <c r="N53" s="59">
        <v>884</v>
      </c>
      <c r="O53" s="60">
        <v>160</v>
      </c>
      <c r="P53" s="61" t="s">
        <v>66</v>
      </c>
      <c r="Q53" s="62" t="s">
        <v>66</v>
      </c>
      <c r="R53" s="63" t="s">
        <v>66</v>
      </c>
    </row>
    <row r="54" spans="1:18">
      <c r="A54" s="50">
        <v>29052</v>
      </c>
      <c r="B54" s="51" t="s">
        <v>60</v>
      </c>
      <c r="C54" s="52">
        <v>133.3075</v>
      </c>
      <c r="D54" s="53">
        <f t="shared" si="0"/>
        <v>105.63546687170638</v>
      </c>
      <c r="E54" s="54">
        <v>133</v>
      </c>
      <c r="F54" s="55">
        <v>356</v>
      </c>
      <c r="G54" s="55">
        <v>81</v>
      </c>
      <c r="H54" s="55">
        <v>5547</v>
      </c>
      <c r="I54" s="55">
        <v>1808</v>
      </c>
      <c r="J54" s="56">
        <f t="shared" si="1"/>
        <v>13.562627759128331</v>
      </c>
      <c r="K54" s="57">
        <f t="shared" si="2"/>
        <v>128.39085357193579</v>
      </c>
      <c r="L54" s="58">
        <v>6845</v>
      </c>
      <c r="M54" s="59">
        <v>7237</v>
      </c>
      <c r="N54" s="59">
        <v>14082</v>
      </c>
      <c r="O54" s="60">
        <v>636</v>
      </c>
      <c r="P54" s="61">
        <v>5</v>
      </c>
      <c r="Q54" s="62">
        <v>3829</v>
      </c>
      <c r="R54" s="63">
        <v>12075</v>
      </c>
    </row>
    <row r="55" spans="1:18" s="8" customFormat="1">
      <c r="A55" s="64" t="s">
        <v>7</v>
      </c>
      <c r="B55" s="13" t="s">
        <v>10</v>
      </c>
      <c r="C55" s="65">
        <v>1819.8583000000001</v>
      </c>
      <c r="D55" s="66">
        <f t="shared" si="0"/>
        <v>127.33628766591332</v>
      </c>
      <c r="E55" s="67">
        <v>1820</v>
      </c>
      <c r="F55" s="68">
        <v>5749</v>
      </c>
      <c r="G55" s="68">
        <v>2340</v>
      </c>
      <c r="H55" s="68">
        <v>74289</v>
      </c>
      <c r="I55" s="68">
        <v>26518</v>
      </c>
      <c r="J55" s="69">
        <f>I55/C55</f>
        <v>14.571464162896637</v>
      </c>
      <c r="K55" s="69">
        <f>I55*1000/N55</f>
        <v>114.432927408149</v>
      </c>
      <c r="L55" s="70">
        <v>112889</v>
      </c>
      <c r="M55" s="71">
        <v>118845</v>
      </c>
      <c r="N55" s="71">
        <v>231734</v>
      </c>
      <c r="O55" s="72">
        <v>17752</v>
      </c>
      <c r="P55" s="73">
        <v>120</v>
      </c>
      <c r="Q55" s="74">
        <v>171004</v>
      </c>
      <c r="R55" s="75">
        <v>970025</v>
      </c>
    </row>
    <row r="57" spans="1:18">
      <c r="A57" s="1" t="s">
        <v>8</v>
      </c>
    </row>
  </sheetData>
  <mergeCells count="10">
    <mergeCell ref="E3:K3"/>
    <mergeCell ref="L3:O3"/>
    <mergeCell ref="Q1:R1"/>
    <mergeCell ref="Q3:R3"/>
    <mergeCell ref="A1:A2"/>
    <mergeCell ref="B1:B2"/>
    <mergeCell ref="L1:O1"/>
    <mergeCell ref="C1:D1"/>
    <mergeCell ref="L2:O2"/>
    <mergeCell ref="E1:K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>CCIAA VENEZIA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eve8046</dc:creator>
  <cp:lastModifiedBy>cve0234</cp:lastModifiedBy>
  <cp:lastPrinted>2018-06-05T10:28:01Z</cp:lastPrinted>
  <dcterms:created xsi:type="dcterms:W3CDTF">2014-02-26T13:17:37Z</dcterms:created>
  <dcterms:modified xsi:type="dcterms:W3CDTF">2021-02-10T14:24:11Z</dcterms:modified>
</cp:coreProperties>
</file>