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3\"/>
    </mc:Choice>
  </mc:AlternateContent>
  <bookViews>
    <workbookView xWindow="120" yWindow="120" windowWidth="19425" windowHeight="11025"/>
  </bookViews>
  <sheets>
    <sheet name="DATI" sheetId="1" r:id="rId1"/>
  </sheets>
  <definedNames>
    <definedName name="_xlnm._FilterDatabase" localSheetId="0" hidden="1">DATI!$A$5:$Z$49</definedName>
    <definedName name="_xlnm.Print_Area" localSheetId="0">DATI!$A$2:$V$51</definedName>
  </definedNames>
  <calcPr calcId="162913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" i="1"/>
  <c r="E5" i="1" l="1"/>
  <c r="E49" i="1" l="1"/>
  <c r="E37" i="1"/>
  <c r="E41" i="1"/>
  <c r="E21" i="1"/>
  <c r="E38" i="1"/>
  <c r="E40" i="1"/>
  <c r="E46" i="1"/>
  <c r="E24" i="1"/>
  <c r="E25" i="1"/>
  <c r="E26" i="1"/>
  <c r="E27" i="1"/>
  <c r="E28" i="1"/>
  <c r="E30" i="1"/>
  <c r="E32" i="1"/>
  <c r="E48" i="1"/>
  <c r="E47" i="1"/>
  <c r="E23" i="1"/>
  <c r="E20" i="1"/>
  <c r="E18" i="1"/>
  <c r="E16" i="1"/>
  <c r="E14" i="1"/>
  <c r="E12" i="1"/>
  <c r="E10" i="1"/>
  <c r="E8" i="1"/>
  <c r="E6" i="1"/>
  <c r="E44" i="1"/>
  <c r="E42" i="1"/>
  <c r="E36" i="1"/>
  <c r="E34" i="1"/>
  <c r="E22" i="1"/>
  <c r="E19" i="1"/>
  <c r="E17" i="1"/>
  <c r="E15" i="1"/>
  <c r="E13" i="1"/>
  <c r="E11" i="1"/>
  <c r="E9" i="1"/>
  <c r="E7" i="1"/>
  <c r="E45" i="1"/>
  <c r="E43" i="1"/>
  <c r="E39" i="1"/>
  <c r="E35" i="1"/>
  <c r="E33" i="1"/>
  <c r="E31" i="1"/>
  <c r="E29" i="1"/>
</calcChain>
</file>

<file path=xl/sharedStrings.xml><?xml version="1.0" encoding="utf-8"?>
<sst xmlns="http://schemas.openxmlformats.org/spreadsheetml/2006/main" count="134" uniqueCount="88">
  <si>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</si>
  <si>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</si>
  <si>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</si>
  <si>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</si>
  <si>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</si>
  <si>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</si>
  <si>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</si>
  <si>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</si>
  <si>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</si>
  <si>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</si>
  <si>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</si>
  <si>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</si>
  <si>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</si>
  <si>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</si>
  <si>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</si>
  <si>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</si>
  <si>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FOSSO'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</si>
  <si>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</si>
  <si>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</si>
  <si>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</si>
  <si>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</si>
  <si>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</si>
  <si>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</si>
  <si>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</si>
  <si>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</si>
  <si>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</si>
  <si>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</si>
  <si>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</si>
  <si>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</si>
  <si>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</si>
  <si>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</si>
  <si>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</si>
  <si>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DONA' DI PIAVE</t>
  </si>
  <si>
    <t>SANTA MARIA DI SALA</t>
  </si>
  <si>
    <t>SCORZE'</t>
  </si>
  <si>
    <t>SPINEA</t>
  </si>
  <si>
    <t>STRA</t>
  </si>
  <si>
    <t>TEGLIO VENETO</t>
  </si>
  <si>
    <t>TORRE DI MOSTO</t>
  </si>
  <si>
    <t>VIGONOVO</t>
  </si>
  <si>
    <t>CODICE COMUNE</t>
  </si>
  <si>
    <t>DENOMINAZIONE</t>
  </si>
  <si>
    <t>di cui stranieri</t>
  </si>
  <si>
    <t>PROVINCIA DI VENEZIA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</si>
  <si>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</si>
  <si>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</si>
  <si>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</si>
  <si>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</si>
  <si>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</si>
  <si>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</si>
  <si>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Totale</t>
  </si>
  <si>
    <t>Fonte</t>
  </si>
  <si>
    <t>REGIONE DEL VENETO</t>
  </si>
  <si>
    <t>ISTAT
http://dati.istat.it/
Caratteristiche del territorio</t>
  </si>
  <si>
    <t>STOCKVIEW-Infocamere
Database RI Camera di Commercio</t>
  </si>
  <si>
    <t>ISTAT
http://dati.istat.it/
Popolazione e Famiglie</t>
  </si>
  <si>
    <t>SEDI IMPRESE GIOVANILI (Attive)</t>
  </si>
  <si>
    <t>ADDETTI ALLE LOCALIZZAZIONI DI IMPRESE *</t>
  </si>
  <si>
    <t>SAN MICHELE AL TAGLIAMENTO</t>
  </si>
  <si>
    <t>SAN STINO DI LIVENZA</t>
  </si>
  <si>
    <t>VENEZIA</t>
  </si>
  <si>
    <t>CAVALLINO TREPORTI</t>
  </si>
  <si>
    <t>IMPRESE FEMMINILI (Attive)</t>
  </si>
  <si>
    <t>IMPRESE STRANIERE (Attive)</t>
  </si>
  <si>
    <t>BANCHE</t>
  </si>
  <si>
    <t>Comprensorio</t>
  </si>
  <si>
    <t>PORTOGRUARESE</t>
  </si>
  <si>
    <t>DOLESE</t>
  </si>
  <si>
    <t>COMPRENSORIO SUD</t>
  </si>
  <si>
    <t>SANDONATESE</t>
  </si>
  <si>
    <t>TERRAFERMA VENEZIANA</t>
  </si>
  <si>
    <t>MIRANESE</t>
  </si>
  <si>
    <t>VENEZIANO</t>
  </si>
  <si>
    <t>POPOLAZIONE AL 1/01/2023</t>
  </si>
  <si>
    <t>TURISMO - ultimi dati disponibili a livello comunale</t>
  </si>
  <si>
    <t>TESSUTO IMPRENDITORIALE E INDICATORI ECONOMICI (dati al 31/12/2023)</t>
  </si>
  <si>
    <t>ARRIVI 2023</t>
  </si>
  <si>
    <t>PRESENZE 2023</t>
  </si>
  <si>
    <t>Localizzazioni Registrate</t>
  </si>
  <si>
    <t>Localizzazioni Attive</t>
  </si>
  <si>
    <t>Sedi d'impresa Registrate</t>
  </si>
  <si>
    <t>Sedi d'impresa Attive</t>
  </si>
  <si>
    <t>TERRITORIO</t>
  </si>
  <si>
    <t>LOCALIZZAZIONI ATTIVE PER KMQ</t>
  </si>
  <si>
    <t>LOCALIZZAZIONI ATTIVE OGNI 1000 ABITANTI</t>
  </si>
  <si>
    <t>BANCA D'ITALIA
https://infostat.bancaditalia.it/GIAVAInquiry-public/ng/area-download</t>
  </si>
  <si>
    <t>N. FILIALI 
BANCARIE
(dati al 31/12/2023)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</si>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</sst>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color indexed="4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0" fontId="3" fillId="6" borderId="0" xfId="0" applyFont="1" applyFill="1" applyBorder="1"/>
    <xf numFmtId="0" fontId="7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5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1" fillId="5" borderId="2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center"/>
    </xf>
    <xf numFmtId="43" fontId="4" fillId="10" borderId="1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Border="1" applyAlignment="1">
      <alignment horizontal="left" indent="3"/>
    </xf>
    <xf numFmtId="43" fontId="4" fillId="10" borderId="1" xfId="1" applyNumberFormat="1" applyFont="1" applyFill="1" applyBorder="1" applyAlignment="1">
      <alignment horizontal="left" vertical="center" wrapText="1" indent="3"/>
    </xf>
    <xf numFmtId="43" fontId="3" fillId="0" borderId="0" xfId="1" applyNumberFormat="1" applyFont="1" applyFill="1" applyBorder="1" applyAlignment="1">
      <alignment horizontal="left" indent="3"/>
    </xf>
    <xf numFmtId="43" fontId="0" fillId="0" borderId="0" xfId="1" applyNumberFormat="1" applyFont="1" applyBorder="1" applyAlignment="1">
      <alignment horizontal="left" indent="3"/>
    </xf>
    <xf numFmtId="43" fontId="0" fillId="2" borderId="0" xfId="1" applyNumberFormat="1" applyFont="1" applyFill="1" applyBorder="1" applyAlignment="1">
      <alignment horizontal="left" indent="3"/>
    </xf>
    <xf numFmtId="43" fontId="10" fillId="10" borderId="0" xfId="1" applyNumberFormat="1" applyFont="1" applyFill="1" applyBorder="1" applyAlignment="1">
      <alignment horizontal="right" vertical="center" wrapText="1" indent="1"/>
    </xf>
    <xf numFmtId="43" fontId="3" fillId="10" borderId="0" xfId="1" applyNumberFormat="1" applyFont="1" applyFill="1" applyBorder="1" applyAlignment="1">
      <alignment horizontal="right" vertical="center" wrapText="1" indent="1"/>
    </xf>
    <xf numFmtId="43" fontId="3" fillId="10" borderId="0" xfId="1" applyNumberFormat="1" applyFont="1" applyFill="1" applyBorder="1" applyAlignment="1">
      <alignment horizontal="right" vertical="center" indent="1"/>
    </xf>
    <xf numFmtId="43" fontId="4" fillId="10" borderId="6" xfId="1" applyNumberFormat="1" applyFont="1" applyFill="1" applyBorder="1" applyAlignment="1">
      <alignment horizontal="right" vertical="center" indent="1"/>
    </xf>
    <xf numFmtId="43" fontId="4" fillId="10" borderId="6" xfId="1" applyNumberFormat="1" applyFont="1" applyFill="1" applyBorder="1" applyAlignment="1">
      <alignment horizontal="right" vertical="center" wrapText="1" indent="1"/>
    </xf>
    <xf numFmtId="3" fontId="10" fillId="4" borderId="0" xfId="0" applyNumberFormat="1" applyFont="1" applyFill="1" applyBorder="1" applyAlignment="1">
      <alignment horizontal="right" vertical="center" wrapText="1" indent="1"/>
    </xf>
    <xf numFmtId="3" fontId="11" fillId="4" borderId="6" xfId="0" applyNumberFormat="1" applyFont="1" applyFill="1" applyBorder="1" applyAlignment="1">
      <alignment horizontal="right" vertical="center" wrapText="1" indent="1"/>
    </xf>
    <xf numFmtId="3" fontId="10" fillId="4" borderId="10" xfId="0" applyNumberFormat="1" applyFont="1" applyFill="1" applyBorder="1" applyAlignment="1">
      <alignment horizontal="right" vertical="center" wrapText="1" indent="1"/>
    </xf>
    <xf numFmtId="3" fontId="10" fillId="4" borderId="11" xfId="0" applyNumberFormat="1" applyFont="1" applyFill="1" applyBorder="1" applyAlignment="1">
      <alignment horizontal="right" vertical="center" wrapText="1" indent="1"/>
    </xf>
    <xf numFmtId="3" fontId="3" fillId="8" borderId="0" xfId="0" applyNumberFormat="1" applyFont="1" applyFill="1" applyBorder="1" applyAlignment="1">
      <alignment horizontal="right" vertical="center"/>
    </xf>
    <xf numFmtId="3" fontId="3" fillId="8" borderId="4" xfId="0" applyNumberFormat="1" applyFont="1" applyFill="1" applyBorder="1" applyAlignment="1">
      <alignment horizontal="right" vertical="center"/>
    </xf>
    <xf numFmtId="3" fontId="3" fillId="8" borderId="12" xfId="0" applyNumberFormat="1" applyFont="1" applyFill="1" applyBorder="1" applyAlignment="1">
      <alignment horizontal="right" vertical="center"/>
    </xf>
    <xf numFmtId="3" fontId="3" fillId="8" borderId="9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Border="1" applyAlignment="1">
      <alignment horizontal="right" vertical="center" wrapText="1" indent="1"/>
    </xf>
    <xf numFmtId="3" fontId="11" fillId="3" borderId="2" xfId="0" applyNumberFormat="1" applyFont="1" applyFill="1" applyBorder="1" applyAlignment="1">
      <alignment horizontal="right" vertical="center" wrapText="1" indent="1"/>
    </xf>
    <xf numFmtId="3" fontId="11" fillId="3" borderId="6" xfId="0" applyNumberFormat="1" applyFont="1" applyFill="1" applyBorder="1" applyAlignment="1">
      <alignment horizontal="right" vertical="center" wrapText="1" indent="1"/>
    </xf>
    <xf numFmtId="3" fontId="10" fillId="7" borderId="3" xfId="0" applyNumberFormat="1" applyFont="1" applyFill="1" applyBorder="1" applyAlignment="1">
      <alignment horizontal="right" vertical="center" indent="1"/>
    </xf>
    <xf numFmtId="3" fontId="10" fillId="7" borderId="0" xfId="0" applyNumberFormat="1" applyFont="1" applyFill="1" applyBorder="1" applyAlignment="1">
      <alignment horizontal="right" vertical="center" indent="1"/>
    </xf>
    <xf numFmtId="3" fontId="3" fillId="7" borderId="3" xfId="0" applyNumberFormat="1" applyFont="1" applyFill="1" applyBorder="1" applyAlignment="1">
      <alignment horizontal="right" vertical="center" indent="1"/>
    </xf>
    <xf numFmtId="3" fontId="3" fillId="7" borderId="0" xfId="0" applyNumberFormat="1" applyFont="1" applyFill="1" applyBorder="1" applyAlignment="1">
      <alignment horizontal="right" vertical="center" indent="1"/>
    </xf>
    <xf numFmtId="3" fontId="4" fillId="7" borderId="2" xfId="0" applyNumberFormat="1" applyFont="1" applyFill="1" applyBorder="1" applyAlignment="1">
      <alignment horizontal="right" vertical="center" indent="1"/>
    </xf>
    <xf numFmtId="3" fontId="4" fillId="7" borderId="6" xfId="0" applyNumberFormat="1" applyFont="1" applyFill="1" applyBorder="1" applyAlignment="1">
      <alignment horizontal="right" vertical="center" indent="1"/>
    </xf>
    <xf numFmtId="3" fontId="12" fillId="7" borderId="4" xfId="0" applyNumberFormat="1" applyFont="1" applyFill="1" applyBorder="1" applyAlignment="1">
      <alignment horizontal="right" vertical="center" indent="1"/>
    </xf>
    <xf numFmtId="3" fontId="6" fillId="7" borderId="4" xfId="0" applyNumberFormat="1" applyFont="1" applyFill="1" applyBorder="1" applyAlignment="1">
      <alignment horizontal="right" vertical="center" indent="1"/>
    </xf>
    <xf numFmtId="3" fontId="5" fillId="7" borderId="7" xfId="0" applyNumberFormat="1" applyFont="1" applyFill="1" applyBorder="1" applyAlignment="1">
      <alignment horizontal="right" vertical="center" indent="1"/>
    </xf>
    <xf numFmtId="3" fontId="3" fillId="8" borderId="3" xfId="0" applyNumberFormat="1" applyFont="1" applyFill="1" applyBorder="1" applyAlignment="1">
      <alignment horizontal="right" vertical="center"/>
    </xf>
    <xf numFmtId="3" fontId="4" fillId="8" borderId="8" xfId="0" applyNumberFormat="1" applyFont="1" applyFill="1" applyBorder="1" applyAlignment="1">
      <alignment horizontal="right" vertical="center"/>
    </xf>
    <xf numFmtId="3" fontId="4" fillId="8" borderId="9" xfId="0" applyNumberFormat="1" applyFont="1" applyFill="1" applyBorder="1" applyAlignment="1">
      <alignment horizontal="right" vertical="center"/>
    </xf>
    <xf numFmtId="0" fontId="4" fillId="12" borderId="11" xfId="0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0" fontId="4" fillId="12" borderId="5" xfId="0" applyFont="1" applyFill="1" applyBorder="1" applyAlignment="1">
      <alignment horizontal="center" vertical="center" wrapText="1"/>
    </xf>
    <xf numFmtId="2" fontId="3" fillId="14" borderId="0" xfId="0" applyNumberFormat="1" applyFont="1" applyFill="1" applyBorder="1" applyAlignment="1">
      <alignment horizontal="right" vertical="center" wrapText="1" indent="1"/>
    </xf>
    <xf numFmtId="2" fontId="3" fillId="14" borderId="4" xfId="0" applyNumberFormat="1" applyFont="1" applyFill="1" applyBorder="1" applyAlignment="1">
      <alignment horizontal="right" vertical="center" wrapText="1" indent="1"/>
    </xf>
    <xf numFmtId="2" fontId="4" fillId="14" borderId="6" xfId="0" applyNumberFormat="1" applyFont="1" applyFill="1" applyBorder="1" applyAlignment="1">
      <alignment horizontal="right" vertical="center" wrapText="1" inden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2" fontId="4" fillId="14" borderId="7" xfId="0" applyNumberFormat="1" applyFont="1" applyFill="1" applyBorder="1" applyAlignment="1">
      <alignment horizontal="right" vertical="center" wrapText="1" indent="1"/>
    </xf>
    <xf numFmtId="0" fontId="3" fillId="0" borderId="0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vertical="center" wrapText="1"/>
    </xf>
    <xf numFmtId="0" fontId="0" fillId="8" borderId="7" xfId="0" applyFill="1" applyBorder="1"/>
    <xf numFmtId="0" fontId="4" fillId="12" borderId="13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43" fontId="4" fillId="13" borderId="2" xfId="1" applyNumberFormat="1" applyFont="1" applyFill="1" applyBorder="1" applyAlignment="1">
      <alignment horizontal="center" wrapText="1"/>
    </xf>
    <xf numFmtId="43" fontId="4" fillId="13" borderId="7" xfId="1" applyNumberFormat="1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vertical="center"/>
    </xf>
    <xf numFmtId="0" fontId="0" fillId="7" borderId="6" xfId="0" applyFill="1" applyBorder="1"/>
    <xf numFmtId="0" fontId="0" fillId="7" borderId="7" xfId="0" applyFill="1" applyBorder="1"/>
    <xf numFmtId="0" fontId="4" fillId="7" borderId="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14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topLeftCell="A7" zoomScaleNormal="100" workbookViewId="0">
      <pane xSplit="2" topLeftCell="O1" activePane="topRight" state="frozen"/>
      <selection pane="topRight" activeCell="Z4" sqref="Z4"/>
    </sheetView>
  </sheetViews>
  <sheetFormatPr defaultColWidth="9.140625" defaultRowHeight="12.75" x14ac:dyDescent="0.2"/>
  <cols>
    <col min="1" max="1" width="13.5703125" style="5" customWidth="1"/>
    <col min="2" max="2" width="30.140625" style="5" customWidth="1"/>
    <col min="3" max="3" width="30.140625" style="5" hidden="1" customWidth="1"/>
    <col min="4" max="9" width="14.28515625" style="24" customWidth="1"/>
    <col min="10" max="15" width="13.5703125" style="5" customWidth="1"/>
    <col min="16" max="18" width="13.5703125" style="10" customWidth="1"/>
    <col min="19" max="19" width="13.5703125" style="1" customWidth="1"/>
    <col min="20" max="20" width="19.42578125" style="1" customWidth="1"/>
    <col min="21" max="21" width="14.28515625" style="5" customWidth="1"/>
    <col min="22" max="22" width="15.7109375" style="5" customWidth="1"/>
    <col min="23" max="23" width="9.28515625" style="5" bestFit="1" customWidth="1"/>
    <col min="24" max="25" width="11.28515625" style="5" customWidth="1"/>
    <col min="26" max="16384" width="9.140625" style="5"/>
  </cols>
  <sheetData>
    <row r="1" spans="1:26" hidden="1" x14ac:dyDescent="0.2">
      <c r="A1" s="5">
        <v>1</v>
      </c>
      <c r="B1" s="5">
        <v>2</v>
      </c>
      <c r="D1" s="24">
        <v>3</v>
      </c>
      <c r="E1" s="24">
        <v>4</v>
      </c>
      <c r="J1" s="5">
        <v>5</v>
      </c>
      <c r="K1" s="5">
        <v>6</v>
      </c>
      <c r="L1" s="5">
        <v>7</v>
      </c>
      <c r="M1" s="5">
        <v>8</v>
      </c>
      <c r="N1" s="5">
        <v>10</v>
      </c>
      <c r="O1" s="5">
        <v>11</v>
      </c>
      <c r="P1" s="6">
        <v>12</v>
      </c>
      <c r="Q1" s="6">
        <v>13</v>
      </c>
      <c r="R1" s="6">
        <v>14</v>
      </c>
      <c r="S1" s="1">
        <v>15</v>
      </c>
      <c r="T1" s="1">
        <v>18</v>
      </c>
      <c r="U1" s="5">
        <v>38</v>
      </c>
      <c r="V1" s="5">
        <v>39</v>
      </c>
      <c r="W1" s="5">
        <v>44</v>
      </c>
      <c r="X1" s="5">
        <v>45</v>
      </c>
      <c r="Y1" s="5">
        <v>46</v>
      </c>
    </row>
    <row r="2" spans="1:26" ht="33.75" customHeight="1" x14ac:dyDescent="0.2">
      <c r="A2" s="71" t="s">
        <v>40</v>
      </c>
      <c r="B2" s="71" t="s">
        <v>41</v>
      </c>
      <c r="C2" s="60"/>
      <c r="D2" s="73" t="s">
        <v>82</v>
      </c>
      <c r="E2" s="74"/>
      <c r="F2" s="81" t="s">
        <v>75</v>
      </c>
      <c r="G2" s="82"/>
      <c r="H2" s="82"/>
      <c r="I2" s="82"/>
      <c r="J2" s="82"/>
      <c r="K2" s="82"/>
      <c r="L2" s="82"/>
      <c r="M2" s="82"/>
      <c r="N2" s="82"/>
      <c r="O2" s="83"/>
      <c r="P2" s="75" t="s">
        <v>73</v>
      </c>
      <c r="Q2" s="76"/>
      <c r="R2" s="76"/>
      <c r="S2" s="77"/>
      <c r="T2" s="22" t="s">
        <v>64</v>
      </c>
      <c r="U2" s="68" t="s">
        <v>74</v>
      </c>
      <c r="V2" s="68"/>
    </row>
    <row r="3" spans="1:26" s="7" customFormat="1" ht="81.75" customHeight="1" x14ac:dyDescent="0.2">
      <c r="A3" s="72"/>
      <c r="B3" s="72"/>
      <c r="C3" s="58" t="s">
        <v>65</v>
      </c>
      <c r="D3" s="23" t="s">
        <v>49</v>
      </c>
      <c r="E3" s="23" t="s">
        <v>44</v>
      </c>
      <c r="F3" s="2" t="s">
        <v>78</v>
      </c>
      <c r="G3" s="2" t="s">
        <v>79</v>
      </c>
      <c r="H3" s="2" t="s">
        <v>80</v>
      </c>
      <c r="I3" s="2" t="s">
        <v>81</v>
      </c>
      <c r="J3" s="2" t="s">
        <v>56</v>
      </c>
      <c r="K3" s="2" t="s">
        <v>62</v>
      </c>
      <c r="L3" s="2" t="s">
        <v>63</v>
      </c>
      <c r="M3" s="2" t="s">
        <v>57</v>
      </c>
      <c r="N3" s="64" t="s">
        <v>83</v>
      </c>
      <c r="O3" s="65" t="s">
        <v>84</v>
      </c>
      <c r="P3" s="18" t="s">
        <v>45</v>
      </c>
      <c r="Q3" s="18" t="s">
        <v>46</v>
      </c>
      <c r="R3" s="18" t="s">
        <v>50</v>
      </c>
      <c r="S3" s="13" t="s">
        <v>42</v>
      </c>
      <c r="T3" s="3" t="s">
        <v>86</v>
      </c>
      <c r="U3" s="14" t="s">
        <v>76</v>
      </c>
      <c r="V3" s="14" t="s">
        <v>77</v>
      </c>
    </row>
    <row r="4" spans="1:26" s="7" customFormat="1" ht="89.25" customHeight="1" x14ac:dyDescent="0.2">
      <c r="A4" s="4" t="s">
        <v>51</v>
      </c>
      <c r="B4" s="4"/>
      <c r="C4" s="4"/>
      <c r="D4" s="23" t="s">
        <v>53</v>
      </c>
      <c r="E4" s="25"/>
      <c r="F4" s="84" t="s">
        <v>54</v>
      </c>
      <c r="G4" s="85"/>
      <c r="H4" s="85"/>
      <c r="I4" s="85"/>
      <c r="J4" s="85"/>
      <c r="K4" s="85"/>
      <c r="L4" s="85"/>
      <c r="M4" s="85"/>
      <c r="N4" s="85"/>
      <c r="O4" s="86"/>
      <c r="P4" s="78" t="s">
        <v>55</v>
      </c>
      <c r="Q4" s="79"/>
      <c r="R4" s="79"/>
      <c r="S4" s="80"/>
      <c r="T4" s="3" t="s">
        <v>85</v>
      </c>
      <c r="U4" s="69" t="s">
        <v>52</v>
      </c>
      <c r="V4" s="70"/>
    </row>
    <row r="5" spans="1:26" x14ac:dyDescent="0.2">
      <c r="A5" s="15">
        <v>27001</v>
      </c>
      <c r="B5" s="16" t="s">
        <v>0</v>
      </c>
      <c r="C5" s="17" t="s">
        <v>66</v>
      </c>
      <c r="D5" s="29">
        <v>25.933900000000001</v>
      </c>
      <c r="E5" s="30">
        <f t="shared" ref="E5:E49" si="0">R5/D5</f>
        <v>146.56492081792555</v>
      </c>
      <c r="F5" s="42">
        <v>536</v>
      </c>
      <c r="G5" s="43">
        <v>503</v>
      </c>
      <c r="H5" s="43">
        <v>422</v>
      </c>
      <c r="I5" s="43">
        <v>394</v>
      </c>
      <c r="J5" s="42">
        <v>31</v>
      </c>
      <c r="K5" s="43">
        <v>82</v>
      </c>
      <c r="L5" s="43">
        <v>58</v>
      </c>
      <c r="M5" s="43">
        <v>1458</v>
      </c>
      <c r="N5" s="61">
        <f>G5/D5</f>
        <v>19.3954630811409</v>
      </c>
      <c r="O5" s="62">
        <f>G5*1000/R5</f>
        <v>132.3335964219942</v>
      </c>
      <c r="P5" s="46">
        <v>1928</v>
      </c>
      <c r="Q5" s="47">
        <v>1873</v>
      </c>
      <c r="R5" s="47">
        <v>3801</v>
      </c>
      <c r="S5" s="52">
        <v>490</v>
      </c>
      <c r="T5" s="34">
        <v>3</v>
      </c>
      <c r="U5" s="55" t="s">
        <v>87</v>
      </c>
      <c r="V5" s="39" t="s">
        <v>87</v>
      </c>
    </row>
    <row r="6" spans="1:26" x14ac:dyDescent="0.2">
      <c r="A6" s="15">
        <v>27002</v>
      </c>
      <c r="B6" s="16" t="s">
        <v>1</v>
      </c>
      <c r="C6" s="17" t="s">
        <v>67</v>
      </c>
      <c r="D6" s="29">
        <v>87.590999999999994</v>
      </c>
      <c r="E6" s="30">
        <f t="shared" si="0"/>
        <v>81.538057562991639</v>
      </c>
      <c r="F6" s="42">
        <v>660</v>
      </c>
      <c r="G6" s="43">
        <v>598</v>
      </c>
      <c r="H6" s="43">
        <v>579</v>
      </c>
      <c r="I6" s="43">
        <v>519</v>
      </c>
      <c r="J6" s="42">
        <v>39</v>
      </c>
      <c r="K6" s="43">
        <v>95</v>
      </c>
      <c r="L6" s="43">
        <v>52</v>
      </c>
      <c r="M6" s="43">
        <v>1811</v>
      </c>
      <c r="N6" s="61">
        <f t="shared" ref="N6:N49" si="1">G6/D6</f>
        <v>6.8271854414266313</v>
      </c>
      <c r="O6" s="62">
        <f t="shared" ref="O6:O49" si="2">G6*1000/R6</f>
        <v>83.730047605712684</v>
      </c>
      <c r="P6" s="46">
        <v>3516</v>
      </c>
      <c r="Q6" s="47">
        <v>3626</v>
      </c>
      <c r="R6" s="47">
        <v>7142</v>
      </c>
      <c r="S6" s="52">
        <v>549</v>
      </c>
      <c r="T6" s="34">
        <v>2</v>
      </c>
      <c r="U6" s="55">
        <v>10928</v>
      </c>
      <c r="V6" s="39">
        <v>28287</v>
      </c>
    </row>
    <row r="7" spans="1:26" x14ac:dyDescent="0.2">
      <c r="A7" s="15">
        <v>27003</v>
      </c>
      <c r="B7" s="16" t="s">
        <v>2</v>
      </c>
      <c r="C7" s="17" t="s">
        <v>67</v>
      </c>
      <c r="D7" s="29">
        <v>23.614599999999999</v>
      </c>
      <c r="E7" s="30">
        <f t="shared" si="0"/>
        <v>454.84573103080299</v>
      </c>
      <c r="F7" s="42">
        <v>999</v>
      </c>
      <c r="G7" s="43">
        <v>940</v>
      </c>
      <c r="H7" s="43">
        <v>898</v>
      </c>
      <c r="I7" s="43">
        <v>841</v>
      </c>
      <c r="J7" s="42">
        <v>68</v>
      </c>
      <c r="K7" s="43">
        <v>153</v>
      </c>
      <c r="L7" s="43">
        <v>65</v>
      </c>
      <c r="M7" s="43">
        <v>1964</v>
      </c>
      <c r="N7" s="61">
        <f t="shared" si="1"/>
        <v>39.805882801317829</v>
      </c>
      <c r="O7" s="62">
        <f t="shared" si="2"/>
        <v>87.515128945163397</v>
      </c>
      <c r="P7" s="46">
        <v>5352</v>
      </c>
      <c r="Q7" s="47">
        <v>5389</v>
      </c>
      <c r="R7" s="47">
        <v>10741</v>
      </c>
      <c r="S7" s="52">
        <v>663</v>
      </c>
      <c r="T7" s="34">
        <v>2</v>
      </c>
      <c r="U7" s="55">
        <v>403</v>
      </c>
      <c r="V7" s="39">
        <v>1021</v>
      </c>
    </row>
    <row r="8" spans="1:26" x14ac:dyDescent="0.2">
      <c r="A8" s="15">
        <v>27004</v>
      </c>
      <c r="B8" s="16" t="s">
        <v>3</v>
      </c>
      <c r="C8" s="17" t="s">
        <v>67</v>
      </c>
      <c r="D8" s="29">
        <v>21.298999999999999</v>
      </c>
      <c r="E8" s="30">
        <f t="shared" si="0"/>
        <v>609.65303535377245</v>
      </c>
      <c r="F8" s="42">
        <v>1043</v>
      </c>
      <c r="G8" s="43">
        <v>982</v>
      </c>
      <c r="H8" s="43">
        <v>903</v>
      </c>
      <c r="I8" s="43">
        <v>845</v>
      </c>
      <c r="J8" s="42">
        <v>53</v>
      </c>
      <c r="K8" s="43">
        <v>159</v>
      </c>
      <c r="L8" s="43">
        <v>70</v>
      </c>
      <c r="M8" s="43">
        <v>2366</v>
      </c>
      <c r="N8" s="61">
        <f t="shared" si="1"/>
        <v>46.105450960138974</v>
      </c>
      <c r="O8" s="62">
        <f t="shared" si="2"/>
        <v>75.625721986907976</v>
      </c>
      <c r="P8" s="46">
        <v>6370</v>
      </c>
      <c r="Q8" s="47">
        <v>6615</v>
      </c>
      <c r="R8" s="47">
        <v>12985</v>
      </c>
      <c r="S8" s="52">
        <v>802</v>
      </c>
      <c r="T8" s="34">
        <v>3</v>
      </c>
      <c r="U8" s="55">
        <v>224</v>
      </c>
      <c r="V8" s="39">
        <v>1160</v>
      </c>
    </row>
    <row r="9" spans="1:26" x14ac:dyDescent="0.2">
      <c r="A9" s="15">
        <v>27005</v>
      </c>
      <c r="B9" s="16" t="s">
        <v>4</v>
      </c>
      <c r="C9" s="17" t="s">
        <v>66</v>
      </c>
      <c r="D9" s="29">
        <v>153.834</v>
      </c>
      <c r="E9" s="30">
        <f t="shared" si="0"/>
        <v>72.428721869027655</v>
      </c>
      <c r="F9" s="42">
        <v>2220</v>
      </c>
      <c r="G9" s="43">
        <v>2076</v>
      </c>
      <c r="H9" s="43">
        <v>1476</v>
      </c>
      <c r="I9" s="43">
        <v>1337</v>
      </c>
      <c r="J9" s="42">
        <v>70</v>
      </c>
      <c r="K9" s="43">
        <v>319</v>
      </c>
      <c r="L9" s="43">
        <v>155</v>
      </c>
      <c r="M9" s="43">
        <v>7151</v>
      </c>
      <c r="N9" s="61">
        <f t="shared" si="1"/>
        <v>13.495066110222707</v>
      </c>
      <c r="O9" s="62">
        <f t="shared" si="2"/>
        <v>186.32202477113623</v>
      </c>
      <c r="P9" s="46">
        <v>5364</v>
      </c>
      <c r="Q9" s="47">
        <v>5778</v>
      </c>
      <c r="R9" s="47">
        <v>11142</v>
      </c>
      <c r="S9" s="52">
        <v>935</v>
      </c>
      <c r="T9" s="34">
        <v>8</v>
      </c>
      <c r="U9" s="55">
        <v>761829</v>
      </c>
      <c r="V9" s="39">
        <v>4507661</v>
      </c>
    </row>
    <row r="10" spans="1:26" x14ac:dyDescent="0.2">
      <c r="A10" s="15">
        <v>27006</v>
      </c>
      <c r="B10" s="16" t="s">
        <v>5</v>
      </c>
      <c r="C10" s="17" t="s">
        <v>68</v>
      </c>
      <c r="D10" s="29">
        <v>140.4375</v>
      </c>
      <c r="E10" s="30">
        <f t="shared" si="0"/>
        <v>91.784601691143749</v>
      </c>
      <c r="F10" s="42">
        <v>1549</v>
      </c>
      <c r="G10" s="43">
        <v>1418</v>
      </c>
      <c r="H10" s="43">
        <v>1296</v>
      </c>
      <c r="I10" s="43">
        <v>1171</v>
      </c>
      <c r="J10" s="42">
        <v>82</v>
      </c>
      <c r="K10" s="43">
        <v>296</v>
      </c>
      <c r="L10" s="43">
        <v>144</v>
      </c>
      <c r="M10" s="43">
        <v>3203</v>
      </c>
      <c r="N10" s="61">
        <f t="shared" si="1"/>
        <v>10.097018246550958</v>
      </c>
      <c r="O10" s="62">
        <f t="shared" si="2"/>
        <v>110.0077579519007</v>
      </c>
      <c r="P10" s="46">
        <v>6345</v>
      </c>
      <c r="Q10" s="47">
        <v>6545</v>
      </c>
      <c r="R10" s="47">
        <v>12890</v>
      </c>
      <c r="S10" s="52">
        <v>1073</v>
      </c>
      <c r="T10" s="34">
        <v>5</v>
      </c>
      <c r="U10" s="55">
        <v>4917</v>
      </c>
      <c r="V10" s="39">
        <v>11686</v>
      </c>
    </row>
    <row r="11" spans="1:26" x14ac:dyDescent="0.2">
      <c r="A11" s="15">
        <v>27007</v>
      </c>
      <c r="B11" s="16" t="s">
        <v>6</v>
      </c>
      <c r="C11" s="17" t="s">
        <v>69</v>
      </c>
      <c r="D11" s="29">
        <v>22.103899999999999</v>
      </c>
      <c r="E11" s="30">
        <f t="shared" si="0"/>
        <v>277.688552698845</v>
      </c>
      <c r="F11" s="42">
        <v>540</v>
      </c>
      <c r="G11" s="43">
        <v>499</v>
      </c>
      <c r="H11" s="43">
        <v>423</v>
      </c>
      <c r="I11" s="43">
        <v>386</v>
      </c>
      <c r="J11" s="42">
        <v>32</v>
      </c>
      <c r="K11" s="43">
        <v>81</v>
      </c>
      <c r="L11" s="43">
        <v>66</v>
      </c>
      <c r="M11" s="43">
        <v>1793</v>
      </c>
      <c r="N11" s="61">
        <f t="shared" si="1"/>
        <v>22.575201661245302</v>
      </c>
      <c r="O11" s="62">
        <f t="shared" si="2"/>
        <v>81.296839361355495</v>
      </c>
      <c r="P11" s="46">
        <v>3045</v>
      </c>
      <c r="Q11" s="47">
        <v>3093</v>
      </c>
      <c r="R11" s="47">
        <v>6138</v>
      </c>
      <c r="S11" s="52">
        <v>633</v>
      </c>
      <c r="T11" s="34">
        <v>3</v>
      </c>
      <c r="U11" s="55">
        <v>1769</v>
      </c>
      <c r="V11" s="39">
        <v>16721</v>
      </c>
    </row>
    <row r="12" spans="1:26" x14ac:dyDescent="0.2">
      <c r="A12" s="15">
        <v>27008</v>
      </c>
      <c r="B12" s="16" t="s">
        <v>7</v>
      </c>
      <c r="C12" s="17" t="s">
        <v>68</v>
      </c>
      <c r="D12" s="29">
        <v>187.91130000000001</v>
      </c>
      <c r="E12" s="30">
        <f t="shared" si="0"/>
        <v>254.02942771403315</v>
      </c>
      <c r="F12" s="42">
        <v>5324</v>
      </c>
      <c r="G12" s="43">
        <v>4797</v>
      </c>
      <c r="H12" s="43">
        <v>4119</v>
      </c>
      <c r="I12" s="43">
        <v>3616</v>
      </c>
      <c r="J12" s="42">
        <v>253</v>
      </c>
      <c r="K12" s="43">
        <v>762</v>
      </c>
      <c r="L12" s="43">
        <v>220</v>
      </c>
      <c r="M12" s="43">
        <v>13371</v>
      </c>
      <c r="N12" s="61">
        <f t="shared" si="1"/>
        <v>25.52800177530569</v>
      </c>
      <c r="O12" s="62">
        <f t="shared" si="2"/>
        <v>100.49230124646486</v>
      </c>
      <c r="P12" s="46">
        <v>23674</v>
      </c>
      <c r="Q12" s="47">
        <v>24061</v>
      </c>
      <c r="R12" s="47">
        <v>47735</v>
      </c>
      <c r="S12" s="52">
        <v>1920</v>
      </c>
      <c r="T12" s="34">
        <v>20</v>
      </c>
      <c r="U12" s="55">
        <v>351442</v>
      </c>
      <c r="V12" s="39">
        <v>1658153</v>
      </c>
    </row>
    <row r="13" spans="1:26" x14ac:dyDescent="0.2">
      <c r="A13" s="15">
        <v>27009</v>
      </c>
      <c r="B13" s="16" t="s">
        <v>8</v>
      </c>
      <c r="C13" s="17" t="s">
        <v>66</v>
      </c>
      <c r="D13" s="29">
        <v>21.319600000000001</v>
      </c>
      <c r="E13" s="30">
        <f t="shared" si="0"/>
        <v>147.70445974596146</v>
      </c>
      <c r="F13" s="42">
        <v>312</v>
      </c>
      <c r="G13" s="43">
        <v>294</v>
      </c>
      <c r="H13" s="43">
        <v>260</v>
      </c>
      <c r="I13" s="43">
        <v>243</v>
      </c>
      <c r="J13" s="42">
        <v>19</v>
      </c>
      <c r="K13" s="43">
        <v>58</v>
      </c>
      <c r="L13" s="43">
        <v>27</v>
      </c>
      <c r="M13" s="43">
        <v>633</v>
      </c>
      <c r="N13" s="61">
        <f t="shared" si="1"/>
        <v>13.790127394510215</v>
      </c>
      <c r="O13" s="62">
        <f t="shared" si="2"/>
        <v>93.362972372181645</v>
      </c>
      <c r="P13" s="46">
        <v>1556</v>
      </c>
      <c r="Q13" s="47">
        <v>1593</v>
      </c>
      <c r="R13" s="47">
        <v>3149</v>
      </c>
      <c r="S13" s="52">
        <v>243</v>
      </c>
      <c r="T13" s="34">
        <v>1</v>
      </c>
      <c r="U13" s="55" t="s">
        <v>87</v>
      </c>
      <c r="V13" s="39" t="s">
        <v>87</v>
      </c>
    </row>
    <row r="14" spans="1:26" x14ac:dyDescent="0.2">
      <c r="A14" s="15">
        <v>27010</v>
      </c>
      <c r="B14" s="16" t="s">
        <v>9</v>
      </c>
      <c r="C14" s="17" t="s">
        <v>68</v>
      </c>
      <c r="D14" s="29">
        <v>65.111199999999997</v>
      </c>
      <c r="E14" s="30">
        <f t="shared" si="0"/>
        <v>42.281512243669297</v>
      </c>
      <c r="F14" s="42">
        <v>349</v>
      </c>
      <c r="G14" s="43">
        <v>328</v>
      </c>
      <c r="H14" s="43">
        <v>259</v>
      </c>
      <c r="I14" s="43">
        <v>239</v>
      </c>
      <c r="J14" s="42">
        <v>14</v>
      </c>
      <c r="K14" s="43">
        <v>52</v>
      </c>
      <c r="L14" s="43">
        <v>11</v>
      </c>
      <c r="M14" s="43">
        <v>1537</v>
      </c>
      <c r="N14" s="61">
        <f t="shared" si="1"/>
        <v>5.0375357849340823</v>
      </c>
      <c r="O14" s="62">
        <f t="shared" si="2"/>
        <v>119.14275335997094</v>
      </c>
      <c r="P14" s="46">
        <v>1348</v>
      </c>
      <c r="Q14" s="47">
        <v>1405</v>
      </c>
      <c r="R14" s="47">
        <v>2753</v>
      </c>
      <c r="S14" s="52">
        <v>175</v>
      </c>
      <c r="T14" s="34">
        <v>0</v>
      </c>
      <c r="U14" s="55">
        <v>307</v>
      </c>
      <c r="V14" s="39">
        <v>625</v>
      </c>
    </row>
    <row r="15" spans="1:26" x14ac:dyDescent="0.2">
      <c r="A15" s="15">
        <v>27011</v>
      </c>
      <c r="B15" s="16" t="s">
        <v>10</v>
      </c>
      <c r="C15" s="17" t="s">
        <v>66</v>
      </c>
      <c r="D15" s="29">
        <v>66.834900000000005</v>
      </c>
      <c r="E15" s="30">
        <f t="shared" si="0"/>
        <v>153.36298849852398</v>
      </c>
      <c r="F15" s="42">
        <v>877</v>
      </c>
      <c r="G15" s="43">
        <v>820</v>
      </c>
      <c r="H15" s="43">
        <v>724</v>
      </c>
      <c r="I15" s="43">
        <v>670</v>
      </c>
      <c r="J15" s="42">
        <v>48</v>
      </c>
      <c r="K15" s="43">
        <v>137</v>
      </c>
      <c r="L15" s="43">
        <v>72</v>
      </c>
      <c r="M15" s="43">
        <v>2089</v>
      </c>
      <c r="N15" s="61">
        <f t="shared" si="1"/>
        <v>12.269039079881917</v>
      </c>
      <c r="O15" s="62">
        <f t="shared" si="2"/>
        <v>80</v>
      </c>
      <c r="P15" s="46">
        <v>4968</v>
      </c>
      <c r="Q15" s="47">
        <v>5282</v>
      </c>
      <c r="R15" s="47">
        <v>10250</v>
      </c>
      <c r="S15" s="52">
        <v>529</v>
      </c>
      <c r="T15" s="34">
        <v>3</v>
      </c>
      <c r="U15" s="55">
        <v>978</v>
      </c>
      <c r="V15" s="39">
        <v>3629</v>
      </c>
    </row>
    <row r="16" spans="1:26" x14ac:dyDescent="0.2">
      <c r="A16" s="15">
        <v>27012</v>
      </c>
      <c r="B16" s="16" t="s">
        <v>11</v>
      </c>
      <c r="C16" s="17" t="s">
        <v>67</v>
      </c>
      <c r="D16" s="29">
        <v>24.283999999999999</v>
      </c>
      <c r="E16" s="30">
        <f t="shared" si="0"/>
        <v>616.90825234722456</v>
      </c>
      <c r="F16" s="42">
        <v>1604</v>
      </c>
      <c r="G16" s="43">
        <v>1451</v>
      </c>
      <c r="H16" s="43">
        <v>1305</v>
      </c>
      <c r="I16" s="43">
        <v>1162</v>
      </c>
      <c r="J16" s="42">
        <v>76</v>
      </c>
      <c r="K16" s="43">
        <v>263</v>
      </c>
      <c r="L16" s="43">
        <v>120</v>
      </c>
      <c r="M16" s="43">
        <v>3779</v>
      </c>
      <c r="N16" s="61">
        <f t="shared" si="1"/>
        <v>59.751276560698408</v>
      </c>
      <c r="O16" s="62">
        <f t="shared" si="2"/>
        <v>96.856017622321602</v>
      </c>
      <c r="P16" s="46">
        <v>7293</v>
      </c>
      <c r="Q16" s="47">
        <v>7688</v>
      </c>
      <c r="R16" s="47">
        <v>14981</v>
      </c>
      <c r="S16" s="52">
        <v>1489</v>
      </c>
      <c r="T16" s="34">
        <v>7</v>
      </c>
      <c r="U16" s="55">
        <v>18908</v>
      </c>
      <c r="V16" s="39">
        <v>39519</v>
      </c>
      <c r="Z16" s="8"/>
    </row>
    <row r="17" spans="1:26" x14ac:dyDescent="0.2">
      <c r="A17" s="15">
        <v>27013</v>
      </c>
      <c r="B17" s="16" t="s">
        <v>12</v>
      </c>
      <c r="C17" s="17" t="s">
        <v>69</v>
      </c>
      <c r="D17" s="29">
        <v>95.453500000000005</v>
      </c>
      <c r="E17" s="30">
        <f t="shared" si="0"/>
        <v>125.5794706322974</v>
      </c>
      <c r="F17" s="42">
        <v>1523</v>
      </c>
      <c r="G17" s="43">
        <v>1394</v>
      </c>
      <c r="H17" s="43">
        <v>1241</v>
      </c>
      <c r="I17" s="43">
        <v>1121</v>
      </c>
      <c r="J17" s="42">
        <v>55</v>
      </c>
      <c r="K17" s="43">
        <v>205</v>
      </c>
      <c r="L17" s="43">
        <v>96</v>
      </c>
      <c r="M17" s="43">
        <v>3564</v>
      </c>
      <c r="N17" s="61">
        <f t="shared" si="1"/>
        <v>14.603969472046598</v>
      </c>
      <c r="O17" s="62">
        <f t="shared" si="2"/>
        <v>116.29265037123551</v>
      </c>
      <c r="P17" s="46">
        <v>5915</v>
      </c>
      <c r="Q17" s="47">
        <v>6072</v>
      </c>
      <c r="R17" s="47">
        <v>11987</v>
      </c>
      <c r="S17" s="52">
        <v>975</v>
      </c>
      <c r="T17" s="34">
        <v>4</v>
      </c>
      <c r="U17" s="55">
        <v>66916</v>
      </c>
      <c r="V17" s="39">
        <v>483087</v>
      </c>
    </row>
    <row r="18" spans="1:26" x14ac:dyDescent="0.2">
      <c r="A18" s="15">
        <v>27014</v>
      </c>
      <c r="B18" s="16" t="s">
        <v>13</v>
      </c>
      <c r="C18" s="17" t="s">
        <v>67</v>
      </c>
      <c r="D18" s="29">
        <v>6.3103999999999996</v>
      </c>
      <c r="E18" s="30">
        <f t="shared" si="0"/>
        <v>1344.7641987829616</v>
      </c>
      <c r="F18" s="42">
        <v>870</v>
      </c>
      <c r="G18" s="43">
        <v>786</v>
      </c>
      <c r="H18" s="43">
        <v>693</v>
      </c>
      <c r="I18" s="43">
        <v>613</v>
      </c>
      <c r="J18" s="42">
        <v>45</v>
      </c>
      <c r="K18" s="43">
        <v>140</v>
      </c>
      <c r="L18" s="43">
        <v>88</v>
      </c>
      <c r="M18" s="43">
        <v>3519</v>
      </c>
      <c r="N18" s="61">
        <f t="shared" si="1"/>
        <v>124.55628803245438</v>
      </c>
      <c r="O18" s="62">
        <f t="shared" si="2"/>
        <v>92.623144001885464</v>
      </c>
      <c r="P18" s="46">
        <v>4196</v>
      </c>
      <c r="Q18" s="47">
        <v>4290</v>
      </c>
      <c r="R18" s="47">
        <v>8486</v>
      </c>
      <c r="S18" s="52">
        <v>965</v>
      </c>
      <c r="T18" s="34">
        <v>1</v>
      </c>
      <c r="U18" s="55" t="s">
        <v>87</v>
      </c>
      <c r="V18" s="39" t="s">
        <v>87</v>
      </c>
    </row>
    <row r="19" spans="1:26" x14ac:dyDescent="0.2">
      <c r="A19" s="15">
        <v>27015</v>
      </c>
      <c r="B19" s="16" t="s">
        <v>14</v>
      </c>
      <c r="C19" s="17" t="s">
        <v>69</v>
      </c>
      <c r="D19" s="29">
        <v>9.6402000000000001</v>
      </c>
      <c r="E19" s="30">
        <f t="shared" si="0"/>
        <v>430.3852617165619</v>
      </c>
      <c r="F19" s="42">
        <v>459</v>
      </c>
      <c r="G19" s="43">
        <v>413</v>
      </c>
      <c r="H19" s="43">
        <v>351</v>
      </c>
      <c r="I19" s="43">
        <v>308</v>
      </c>
      <c r="J19" s="42">
        <v>18</v>
      </c>
      <c r="K19" s="43">
        <v>56</v>
      </c>
      <c r="L19" s="43">
        <v>40</v>
      </c>
      <c r="M19" s="43">
        <v>1558</v>
      </c>
      <c r="N19" s="61">
        <f t="shared" si="1"/>
        <v>42.841434825003631</v>
      </c>
      <c r="O19" s="62">
        <f t="shared" si="2"/>
        <v>99.542058327307785</v>
      </c>
      <c r="P19" s="46">
        <v>2035</v>
      </c>
      <c r="Q19" s="47">
        <v>2114</v>
      </c>
      <c r="R19" s="47">
        <v>4149</v>
      </c>
      <c r="S19" s="52">
        <v>446</v>
      </c>
      <c r="T19" s="34">
        <v>1</v>
      </c>
      <c r="U19" s="55">
        <v>1878</v>
      </c>
      <c r="V19" s="39">
        <v>2883</v>
      </c>
    </row>
    <row r="20" spans="1:26" x14ac:dyDescent="0.2">
      <c r="A20" s="15">
        <v>27016</v>
      </c>
      <c r="B20" s="16" t="s">
        <v>15</v>
      </c>
      <c r="C20" s="17" t="s">
        <v>66</v>
      </c>
      <c r="D20" s="29">
        <v>31.104099999999999</v>
      </c>
      <c r="E20" s="30">
        <f t="shared" si="0"/>
        <v>184.4451374577628</v>
      </c>
      <c r="F20" s="42">
        <v>700</v>
      </c>
      <c r="G20" s="43">
        <v>639</v>
      </c>
      <c r="H20" s="43">
        <v>499</v>
      </c>
      <c r="I20" s="43">
        <v>443</v>
      </c>
      <c r="J20" s="42">
        <v>35</v>
      </c>
      <c r="K20" s="43">
        <v>84</v>
      </c>
      <c r="L20" s="43">
        <v>37</v>
      </c>
      <c r="M20" s="43">
        <v>2501</v>
      </c>
      <c r="N20" s="61">
        <f t="shared" si="1"/>
        <v>20.543915432370653</v>
      </c>
      <c r="O20" s="62">
        <f t="shared" si="2"/>
        <v>111.38225553425136</v>
      </c>
      <c r="P20" s="46">
        <v>2781</v>
      </c>
      <c r="Q20" s="47">
        <v>2956</v>
      </c>
      <c r="R20" s="47">
        <v>5737</v>
      </c>
      <c r="S20" s="52">
        <v>319</v>
      </c>
      <c r="T20" s="34">
        <v>2</v>
      </c>
      <c r="U20" s="55">
        <v>735</v>
      </c>
      <c r="V20" s="39">
        <v>1597</v>
      </c>
    </row>
    <row r="21" spans="1:26" x14ac:dyDescent="0.2">
      <c r="A21" s="15">
        <v>27017</v>
      </c>
      <c r="B21" s="16" t="s">
        <v>16</v>
      </c>
      <c r="C21" s="17" t="s">
        <v>67</v>
      </c>
      <c r="D21" s="29">
        <v>10.18</v>
      </c>
      <c r="E21" s="30">
        <f t="shared" si="0"/>
        <v>698.13359528487229</v>
      </c>
      <c r="F21" s="42">
        <v>834</v>
      </c>
      <c r="G21" s="43">
        <v>769</v>
      </c>
      <c r="H21" s="43">
        <v>651</v>
      </c>
      <c r="I21" s="43">
        <v>589</v>
      </c>
      <c r="J21" s="42">
        <v>42</v>
      </c>
      <c r="K21" s="43">
        <v>122</v>
      </c>
      <c r="L21" s="43">
        <v>61</v>
      </c>
      <c r="M21" s="43">
        <v>3479</v>
      </c>
      <c r="N21" s="61">
        <f t="shared" si="1"/>
        <v>75.54027504911592</v>
      </c>
      <c r="O21" s="62">
        <f t="shared" si="2"/>
        <v>108.20317996341635</v>
      </c>
      <c r="P21" s="48">
        <v>3462</v>
      </c>
      <c r="Q21" s="49">
        <v>3645</v>
      </c>
      <c r="R21" s="49">
        <v>7107</v>
      </c>
      <c r="S21" s="53">
        <v>615</v>
      </c>
      <c r="T21" s="34">
        <v>3</v>
      </c>
      <c r="U21" s="55">
        <v>1163</v>
      </c>
      <c r="V21" s="39">
        <v>3144</v>
      </c>
      <c r="Z21" s="8"/>
    </row>
    <row r="22" spans="1:26" x14ac:dyDescent="0.2">
      <c r="A22" s="15">
        <v>27018</v>
      </c>
      <c r="B22" s="16" t="s">
        <v>17</v>
      </c>
      <c r="C22" s="17" t="s">
        <v>66</v>
      </c>
      <c r="D22" s="29">
        <v>17.488099999999999</v>
      </c>
      <c r="E22" s="30">
        <f t="shared" si="0"/>
        <v>155.76306173912548</v>
      </c>
      <c r="F22" s="42">
        <v>358</v>
      </c>
      <c r="G22" s="43">
        <v>340</v>
      </c>
      <c r="H22" s="43">
        <v>259</v>
      </c>
      <c r="I22" s="43">
        <v>242</v>
      </c>
      <c r="J22" s="42">
        <v>15</v>
      </c>
      <c r="K22" s="43">
        <v>44</v>
      </c>
      <c r="L22" s="43">
        <v>21</v>
      </c>
      <c r="M22" s="43">
        <v>1704</v>
      </c>
      <c r="N22" s="61">
        <f t="shared" si="1"/>
        <v>19.441791847027407</v>
      </c>
      <c r="O22" s="62">
        <f t="shared" si="2"/>
        <v>124.81644640234948</v>
      </c>
      <c r="P22" s="46">
        <v>1312</v>
      </c>
      <c r="Q22" s="47">
        <v>1412</v>
      </c>
      <c r="R22" s="47">
        <v>2724</v>
      </c>
      <c r="S22" s="52">
        <v>138</v>
      </c>
      <c r="T22" s="34">
        <v>1</v>
      </c>
      <c r="U22" s="55">
        <v>1582</v>
      </c>
      <c r="V22" s="39">
        <v>3409</v>
      </c>
    </row>
    <row r="23" spans="1:26" x14ac:dyDescent="0.2">
      <c r="A23" s="15">
        <v>27019</v>
      </c>
      <c r="B23" s="16" t="s">
        <v>18</v>
      </c>
      <c r="C23" s="17" t="s">
        <v>69</v>
      </c>
      <c r="D23" s="29">
        <v>96.396699999999996</v>
      </c>
      <c r="E23" s="30">
        <f t="shared" si="0"/>
        <v>277.05305264599309</v>
      </c>
      <c r="F23" s="42">
        <v>5711</v>
      </c>
      <c r="G23" s="43">
        <v>5099</v>
      </c>
      <c r="H23" s="43">
        <v>4087</v>
      </c>
      <c r="I23" s="43">
        <v>3506</v>
      </c>
      <c r="J23" s="42">
        <v>256</v>
      </c>
      <c r="K23" s="43">
        <v>795</v>
      </c>
      <c r="L23" s="43">
        <v>382</v>
      </c>
      <c r="M23" s="43">
        <v>17869</v>
      </c>
      <c r="N23" s="61">
        <f t="shared" si="1"/>
        <v>52.896001626611699</v>
      </c>
      <c r="O23" s="62">
        <f t="shared" si="2"/>
        <v>190.92372786160931</v>
      </c>
      <c r="P23" s="46">
        <v>12932</v>
      </c>
      <c r="Q23" s="47">
        <v>13775</v>
      </c>
      <c r="R23" s="47">
        <v>26707</v>
      </c>
      <c r="S23" s="52">
        <v>2603</v>
      </c>
      <c r="T23" s="34">
        <v>16</v>
      </c>
      <c r="U23" s="55">
        <v>1226783</v>
      </c>
      <c r="V23" s="39">
        <v>5499540</v>
      </c>
    </row>
    <row r="24" spans="1:26" x14ac:dyDescent="0.2">
      <c r="A24" s="15">
        <v>27020</v>
      </c>
      <c r="B24" s="16" t="s">
        <v>19</v>
      </c>
      <c r="C24" s="17" t="s">
        <v>70</v>
      </c>
      <c r="D24" s="29">
        <v>25.5472</v>
      </c>
      <c r="E24" s="30">
        <f t="shared" si="0"/>
        <v>690.83891776789631</v>
      </c>
      <c r="F24" s="42">
        <v>1765</v>
      </c>
      <c r="G24" s="43">
        <v>1612</v>
      </c>
      <c r="H24" s="43">
        <v>1201</v>
      </c>
      <c r="I24" s="43">
        <v>1059</v>
      </c>
      <c r="J24" s="42">
        <v>73</v>
      </c>
      <c r="K24" s="43">
        <v>201</v>
      </c>
      <c r="L24" s="43">
        <v>103</v>
      </c>
      <c r="M24" s="43">
        <v>7940</v>
      </c>
      <c r="N24" s="61">
        <f t="shared" si="1"/>
        <v>63.098891463643767</v>
      </c>
      <c r="O24" s="62">
        <f t="shared" si="2"/>
        <v>91.336619638506434</v>
      </c>
      <c r="P24" s="46">
        <v>8843</v>
      </c>
      <c r="Q24" s="47">
        <v>8806</v>
      </c>
      <c r="R24" s="47">
        <v>17649</v>
      </c>
      <c r="S24" s="52">
        <v>994</v>
      </c>
      <c r="T24" s="34">
        <v>6</v>
      </c>
      <c r="U24" s="55">
        <v>45345</v>
      </c>
      <c r="V24" s="39">
        <v>72320</v>
      </c>
    </row>
    <row r="25" spans="1:26" x14ac:dyDescent="0.2">
      <c r="A25" s="15">
        <v>27021</v>
      </c>
      <c r="B25" s="16" t="s">
        <v>20</v>
      </c>
      <c r="C25" s="17" t="s">
        <v>70</v>
      </c>
      <c r="D25" s="29">
        <v>20.1706</v>
      </c>
      <c r="E25" s="30">
        <f t="shared" si="0"/>
        <v>1052.6707187689012</v>
      </c>
      <c r="F25" s="42">
        <v>1799</v>
      </c>
      <c r="G25" s="43">
        <v>1660</v>
      </c>
      <c r="H25" s="43">
        <v>1472</v>
      </c>
      <c r="I25" s="43">
        <v>1345</v>
      </c>
      <c r="J25" s="42">
        <v>113</v>
      </c>
      <c r="K25" s="43">
        <v>262</v>
      </c>
      <c r="L25" s="43">
        <v>142</v>
      </c>
      <c r="M25" s="43">
        <v>4637</v>
      </c>
      <c r="N25" s="61">
        <f t="shared" si="1"/>
        <v>82.297998076408234</v>
      </c>
      <c r="O25" s="62">
        <f t="shared" si="2"/>
        <v>78.180191211792959</v>
      </c>
      <c r="P25" s="46">
        <v>10355</v>
      </c>
      <c r="Q25" s="47">
        <v>10878</v>
      </c>
      <c r="R25" s="47">
        <v>21233</v>
      </c>
      <c r="S25" s="52">
        <v>1248</v>
      </c>
      <c r="T25" s="34">
        <v>5</v>
      </c>
      <c r="U25" s="55">
        <v>778</v>
      </c>
      <c r="V25" s="39">
        <v>4917</v>
      </c>
    </row>
    <row r="26" spans="1:26" x14ac:dyDescent="0.2">
      <c r="A26" s="15">
        <v>27022</v>
      </c>
      <c r="B26" s="16" t="s">
        <v>21</v>
      </c>
      <c r="C26" s="17" t="s">
        <v>69</v>
      </c>
      <c r="D26" s="29">
        <v>26.611999999999998</v>
      </c>
      <c r="E26" s="30">
        <f t="shared" si="0"/>
        <v>232.75214189087632</v>
      </c>
      <c r="F26" s="42">
        <v>604</v>
      </c>
      <c r="G26" s="43">
        <v>559</v>
      </c>
      <c r="H26" s="43">
        <v>481</v>
      </c>
      <c r="I26" s="43">
        <v>436</v>
      </c>
      <c r="J26" s="42">
        <v>30</v>
      </c>
      <c r="K26" s="43">
        <v>96</v>
      </c>
      <c r="L26" s="43">
        <v>56</v>
      </c>
      <c r="M26" s="43">
        <v>1714</v>
      </c>
      <c r="N26" s="61">
        <f t="shared" si="1"/>
        <v>21.005561400871787</v>
      </c>
      <c r="O26" s="62">
        <f t="shared" si="2"/>
        <v>90.248627704229904</v>
      </c>
      <c r="P26" s="46">
        <v>3113</v>
      </c>
      <c r="Q26" s="47">
        <v>3081</v>
      </c>
      <c r="R26" s="47">
        <v>6194</v>
      </c>
      <c r="S26" s="52">
        <v>589</v>
      </c>
      <c r="T26" s="34">
        <v>2</v>
      </c>
      <c r="U26" s="55">
        <v>8311</v>
      </c>
      <c r="V26" s="39">
        <v>17751</v>
      </c>
    </row>
    <row r="27" spans="1:26" s="9" customFormat="1" x14ac:dyDescent="0.2">
      <c r="A27" s="15">
        <v>27023</v>
      </c>
      <c r="B27" s="16" t="s">
        <v>22</v>
      </c>
      <c r="C27" s="17" t="s">
        <v>67</v>
      </c>
      <c r="D27" s="29">
        <v>99.134399999999999</v>
      </c>
      <c r="E27" s="30">
        <f t="shared" si="0"/>
        <v>379.80761471295534</v>
      </c>
      <c r="F27" s="42">
        <v>2658</v>
      </c>
      <c r="G27" s="43">
        <v>2419</v>
      </c>
      <c r="H27" s="43">
        <v>2167</v>
      </c>
      <c r="I27" s="43">
        <v>1942</v>
      </c>
      <c r="J27" s="42">
        <v>171</v>
      </c>
      <c r="K27" s="43">
        <v>433</v>
      </c>
      <c r="L27" s="43">
        <v>272</v>
      </c>
      <c r="M27" s="43">
        <v>8013</v>
      </c>
      <c r="N27" s="61">
        <f t="shared" si="1"/>
        <v>24.401216933778791</v>
      </c>
      <c r="O27" s="62">
        <f t="shared" si="2"/>
        <v>64.246255179007761</v>
      </c>
      <c r="P27" s="46">
        <v>18397</v>
      </c>
      <c r="Q27" s="47">
        <v>19255</v>
      </c>
      <c r="R27" s="47">
        <v>37652</v>
      </c>
      <c r="S27" s="52">
        <v>3801</v>
      </c>
      <c r="T27" s="34">
        <v>8</v>
      </c>
      <c r="U27" s="55">
        <v>67847</v>
      </c>
      <c r="V27" s="39">
        <v>143271</v>
      </c>
    </row>
    <row r="28" spans="1:26" x14ac:dyDescent="0.2">
      <c r="A28" s="15">
        <v>27024</v>
      </c>
      <c r="B28" s="16" t="s">
        <v>23</v>
      </c>
      <c r="C28" s="17" t="s">
        <v>71</v>
      </c>
      <c r="D28" s="29">
        <v>45.630299999999998</v>
      </c>
      <c r="E28" s="30">
        <f t="shared" si="0"/>
        <v>595.04320593991281</v>
      </c>
      <c r="F28" s="42">
        <v>2971</v>
      </c>
      <c r="G28" s="43">
        <v>2693</v>
      </c>
      <c r="H28" s="43">
        <v>2375</v>
      </c>
      <c r="I28" s="43">
        <v>2110</v>
      </c>
      <c r="J28" s="42">
        <v>167</v>
      </c>
      <c r="K28" s="43">
        <v>475</v>
      </c>
      <c r="L28" s="43">
        <v>226</v>
      </c>
      <c r="M28" s="43">
        <v>7889</v>
      </c>
      <c r="N28" s="61">
        <f t="shared" si="1"/>
        <v>59.017801767685071</v>
      </c>
      <c r="O28" s="62">
        <f t="shared" si="2"/>
        <v>99.182380671773714</v>
      </c>
      <c r="P28" s="46">
        <v>13204</v>
      </c>
      <c r="Q28" s="47">
        <v>13948</v>
      </c>
      <c r="R28" s="47">
        <v>27152</v>
      </c>
      <c r="S28" s="52">
        <v>1853</v>
      </c>
      <c r="T28" s="34">
        <v>8</v>
      </c>
      <c r="U28" s="55">
        <v>67580</v>
      </c>
      <c r="V28" s="39">
        <v>124646</v>
      </c>
    </row>
    <row r="29" spans="1:26" x14ac:dyDescent="0.2">
      <c r="A29" s="15">
        <v>27025</v>
      </c>
      <c r="B29" s="16" t="s">
        <v>24</v>
      </c>
      <c r="C29" s="17" t="s">
        <v>69</v>
      </c>
      <c r="D29" s="29">
        <v>44.868400000000001</v>
      </c>
      <c r="E29" s="30">
        <f t="shared" si="0"/>
        <v>253.92035374562053</v>
      </c>
      <c r="F29" s="42">
        <v>1096</v>
      </c>
      <c r="G29" s="43">
        <v>1024</v>
      </c>
      <c r="H29" s="43">
        <v>910</v>
      </c>
      <c r="I29" s="43">
        <v>841</v>
      </c>
      <c r="J29" s="42">
        <v>68</v>
      </c>
      <c r="K29" s="43">
        <v>128</v>
      </c>
      <c r="L29" s="43">
        <v>165</v>
      </c>
      <c r="M29" s="43">
        <v>2448</v>
      </c>
      <c r="N29" s="61">
        <f t="shared" si="1"/>
        <v>22.822298098438988</v>
      </c>
      <c r="O29" s="62">
        <f t="shared" si="2"/>
        <v>89.879750724128854</v>
      </c>
      <c r="P29" s="46">
        <v>5676</v>
      </c>
      <c r="Q29" s="47">
        <v>5717</v>
      </c>
      <c r="R29" s="47">
        <v>11393</v>
      </c>
      <c r="S29" s="52">
        <v>1301</v>
      </c>
      <c r="T29" s="34">
        <v>3</v>
      </c>
      <c r="U29" s="55">
        <v>2735</v>
      </c>
      <c r="V29" s="39">
        <v>6880</v>
      </c>
    </row>
    <row r="30" spans="1:26" x14ac:dyDescent="0.2">
      <c r="A30" s="15">
        <v>27026</v>
      </c>
      <c r="B30" s="16" t="s">
        <v>25</v>
      </c>
      <c r="C30" s="17" t="s">
        <v>71</v>
      </c>
      <c r="D30" s="29">
        <v>24.689800000000002</v>
      </c>
      <c r="E30" s="30">
        <f t="shared" si="0"/>
        <v>654.39979262691475</v>
      </c>
      <c r="F30" s="42">
        <v>1634</v>
      </c>
      <c r="G30" s="43">
        <v>1506</v>
      </c>
      <c r="H30" s="43">
        <v>1352</v>
      </c>
      <c r="I30" s="43">
        <v>1230</v>
      </c>
      <c r="J30" s="42">
        <v>89</v>
      </c>
      <c r="K30" s="43">
        <v>240</v>
      </c>
      <c r="L30" s="43">
        <v>119</v>
      </c>
      <c r="M30" s="43">
        <v>5193</v>
      </c>
      <c r="N30" s="61">
        <f t="shared" si="1"/>
        <v>60.996848901165656</v>
      </c>
      <c r="O30" s="62">
        <f t="shared" si="2"/>
        <v>93.210373212848921</v>
      </c>
      <c r="P30" s="46">
        <v>7818</v>
      </c>
      <c r="Q30" s="47">
        <v>8339</v>
      </c>
      <c r="R30" s="47">
        <v>16157</v>
      </c>
      <c r="S30" s="52">
        <v>1113</v>
      </c>
      <c r="T30" s="34">
        <v>6</v>
      </c>
      <c r="U30" s="55">
        <v>14909</v>
      </c>
      <c r="V30" s="39">
        <v>35345</v>
      </c>
    </row>
    <row r="31" spans="1:26" x14ac:dyDescent="0.2">
      <c r="A31" s="15">
        <v>27027</v>
      </c>
      <c r="B31" s="16" t="s">
        <v>26</v>
      </c>
      <c r="C31" s="17" t="s">
        <v>69</v>
      </c>
      <c r="D31" s="29">
        <v>17.996099999999998</v>
      </c>
      <c r="E31" s="30">
        <f t="shared" si="0"/>
        <v>387.97294969465611</v>
      </c>
      <c r="F31" s="42">
        <v>1148</v>
      </c>
      <c r="G31" s="43">
        <v>1049</v>
      </c>
      <c r="H31" s="43">
        <v>727</v>
      </c>
      <c r="I31" s="43">
        <v>633</v>
      </c>
      <c r="J31" s="42">
        <v>43</v>
      </c>
      <c r="K31" s="43">
        <v>123</v>
      </c>
      <c r="L31" s="43">
        <v>86</v>
      </c>
      <c r="M31" s="43">
        <v>5509</v>
      </c>
      <c r="N31" s="61">
        <f t="shared" si="1"/>
        <v>58.290407366040426</v>
      </c>
      <c r="O31" s="62">
        <f t="shared" si="2"/>
        <v>150.24348324262388</v>
      </c>
      <c r="P31" s="46">
        <v>3440</v>
      </c>
      <c r="Q31" s="47">
        <v>3542</v>
      </c>
      <c r="R31" s="47">
        <v>6982</v>
      </c>
      <c r="S31" s="52">
        <v>794</v>
      </c>
      <c r="T31" s="34">
        <v>2</v>
      </c>
      <c r="U31" s="55">
        <v>118377</v>
      </c>
      <c r="V31" s="39">
        <v>171614</v>
      </c>
    </row>
    <row r="32" spans="1:26" x14ac:dyDescent="0.2">
      <c r="A32" s="15">
        <v>27028</v>
      </c>
      <c r="B32" s="16" t="s">
        <v>27</v>
      </c>
      <c r="C32" s="17" t="s">
        <v>67</v>
      </c>
      <c r="D32" s="29">
        <v>20.067399999999999</v>
      </c>
      <c r="E32" s="30">
        <f t="shared" si="0"/>
        <v>607.85154030915817</v>
      </c>
      <c r="F32" s="42">
        <v>1374</v>
      </c>
      <c r="G32" s="43">
        <v>1266</v>
      </c>
      <c r="H32" s="43">
        <v>1042</v>
      </c>
      <c r="I32" s="43">
        <v>940</v>
      </c>
      <c r="J32" s="42">
        <v>67</v>
      </c>
      <c r="K32" s="43">
        <v>194</v>
      </c>
      <c r="L32" s="43">
        <v>78</v>
      </c>
      <c r="M32" s="43">
        <v>5012</v>
      </c>
      <c r="N32" s="61">
        <f t="shared" si="1"/>
        <v>63.087395477241699</v>
      </c>
      <c r="O32" s="62">
        <f t="shared" si="2"/>
        <v>103.78750614854894</v>
      </c>
      <c r="P32" s="46">
        <v>6021</v>
      </c>
      <c r="Q32" s="47">
        <v>6177</v>
      </c>
      <c r="R32" s="47">
        <v>12198</v>
      </c>
      <c r="S32" s="52">
        <v>840</v>
      </c>
      <c r="T32" s="34">
        <v>3</v>
      </c>
      <c r="U32" s="55">
        <v>16859</v>
      </c>
      <c r="V32" s="39">
        <v>24132</v>
      </c>
    </row>
    <row r="33" spans="1:22" x14ac:dyDescent="0.2">
      <c r="A33" s="15">
        <v>27029</v>
      </c>
      <c r="B33" s="16" t="s">
        <v>28</v>
      </c>
      <c r="C33" s="17" t="s">
        <v>66</v>
      </c>
      <c r="D33" s="29">
        <v>102.3109</v>
      </c>
      <c r="E33" s="30">
        <f t="shared" si="0"/>
        <v>238.86018009811269</v>
      </c>
      <c r="F33" s="42">
        <v>2948</v>
      </c>
      <c r="G33" s="43">
        <v>2705</v>
      </c>
      <c r="H33" s="43">
        <v>2213</v>
      </c>
      <c r="I33" s="43">
        <v>1979</v>
      </c>
      <c r="J33" s="42">
        <v>162</v>
      </c>
      <c r="K33" s="43">
        <v>426</v>
      </c>
      <c r="L33" s="43">
        <v>197</v>
      </c>
      <c r="M33" s="43">
        <v>8268</v>
      </c>
      <c r="N33" s="61">
        <f t="shared" si="1"/>
        <v>26.439020671306771</v>
      </c>
      <c r="O33" s="62">
        <f t="shared" si="2"/>
        <v>110.6882723627138</v>
      </c>
      <c r="P33" s="46">
        <v>11761</v>
      </c>
      <c r="Q33" s="47">
        <v>12677</v>
      </c>
      <c r="R33" s="47">
        <v>24438</v>
      </c>
      <c r="S33" s="52">
        <v>1953</v>
      </c>
      <c r="T33" s="34">
        <v>16</v>
      </c>
      <c r="U33" s="55">
        <v>20642</v>
      </c>
      <c r="V33" s="39">
        <v>43872</v>
      </c>
    </row>
    <row r="34" spans="1:22" x14ac:dyDescent="0.2">
      <c r="A34" s="15">
        <v>27030</v>
      </c>
      <c r="B34" s="16" t="s">
        <v>29</v>
      </c>
      <c r="C34" s="17" t="s">
        <v>66</v>
      </c>
      <c r="D34" s="29">
        <v>24.2151</v>
      </c>
      <c r="E34" s="30">
        <f t="shared" si="0"/>
        <v>196.81933999859592</v>
      </c>
      <c r="F34" s="42">
        <v>493</v>
      </c>
      <c r="G34" s="43">
        <v>458</v>
      </c>
      <c r="H34" s="43">
        <v>409</v>
      </c>
      <c r="I34" s="43">
        <v>377</v>
      </c>
      <c r="J34" s="42">
        <v>23</v>
      </c>
      <c r="K34" s="43">
        <v>78</v>
      </c>
      <c r="L34" s="43">
        <v>69</v>
      </c>
      <c r="M34" s="43">
        <v>1354</v>
      </c>
      <c r="N34" s="61">
        <f t="shared" si="1"/>
        <v>18.913818237380809</v>
      </c>
      <c r="O34" s="62">
        <f t="shared" si="2"/>
        <v>96.097356273604703</v>
      </c>
      <c r="P34" s="46">
        <v>2378</v>
      </c>
      <c r="Q34" s="47">
        <v>2388</v>
      </c>
      <c r="R34" s="47">
        <v>4766</v>
      </c>
      <c r="S34" s="52">
        <v>624</v>
      </c>
      <c r="T34" s="34">
        <v>2</v>
      </c>
      <c r="U34" s="55" t="s">
        <v>87</v>
      </c>
      <c r="V34" s="39" t="s">
        <v>87</v>
      </c>
    </row>
    <row r="35" spans="1:22" x14ac:dyDescent="0.2">
      <c r="A35" s="15">
        <v>27031</v>
      </c>
      <c r="B35" s="16" t="s">
        <v>30</v>
      </c>
      <c r="C35" s="17" t="s">
        <v>70</v>
      </c>
      <c r="D35" s="29">
        <v>28.328600000000002</v>
      </c>
      <c r="E35" s="30">
        <f t="shared" si="0"/>
        <v>283.9533192603941</v>
      </c>
      <c r="F35" s="42">
        <v>853</v>
      </c>
      <c r="G35" s="43">
        <v>764</v>
      </c>
      <c r="H35" s="43">
        <v>646</v>
      </c>
      <c r="I35" s="43">
        <v>561</v>
      </c>
      <c r="J35" s="42">
        <v>39</v>
      </c>
      <c r="K35" s="43">
        <v>100</v>
      </c>
      <c r="L35" s="43">
        <v>60</v>
      </c>
      <c r="M35" s="43">
        <v>3527</v>
      </c>
      <c r="N35" s="61">
        <f t="shared" si="1"/>
        <v>26.969211327068756</v>
      </c>
      <c r="O35" s="62">
        <f t="shared" si="2"/>
        <v>94.977623073097959</v>
      </c>
      <c r="P35" s="46">
        <v>3919</v>
      </c>
      <c r="Q35" s="47">
        <v>4125</v>
      </c>
      <c r="R35" s="47">
        <v>8044</v>
      </c>
      <c r="S35" s="52">
        <v>828</v>
      </c>
      <c r="T35" s="34">
        <v>2</v>
      </c>
      <c r="U35" s="55">
        <v>74536</v>
      </c>
      <c r="V35" s="39">
        <v>135889</v>
      </c>
    </row>
    <row r="36" spans="1:22" x14ac:dyDescent="0.2">
      <c r="A36" s="15">
        <v>27032</v>
      </c>
      <c r="B36" s="17" t="s">
        <v>31</v>
      </c>
      <c r="C36" s="17" t="s">
        <v>71</v>
      </c>
      <c r="D36" s="29">
        <v>17.183599999999998</v>
      </c>
      <c r="E36" s="30">
        <f t="shared" si="0"/>
        <v>746.52575711725137</v>
      </c>
      <c r="F36" s="42">
        <v>1050</v>
      </c>
      <c r="G36" s="43">
        <v>980</v>
      </c>
      <c r="H36" s="43">
        <v>843</v>
      </c>
      <c r="I36" s="43">
        <v>779</v>
      </c>
      <c r="J36" s="42">
        <v>55</v>
      </c>
      <c r="K36" s="43">
        <v>147</v>
      </c>
      <c r="L36" s="43">
        <v>81</v>
      </c>
      <c r="M36" s="43">
        <v>2978</v>
      </c>
      <c r="N36" s="61">
        <f t="shared" si="1"/>
        <v>57.031122698386838</v>
      </c>
      <c r="O36" s="62">
        <f t="shared" si="2"/>
        <v>76.395385095104459</v>
      </c>
      <c r="P36" s="46">
        <v>6375</v>
      </c>
      <c r="Q36" s="47">
        <v>6453</v>
      </c>
      <c r="R36" s="47">
        <v>12828</v>
      </c>
      <c r="S36" s="52">
        <v>617</v>
      </c>
      <c r="T36" s="34">
        <v>3</v>
      </c>
      <c r="U36" s="55">
        <v>4194</v>
      </c>
      <c r="V36" s="39">
        <v>12308</v>
      </c>
    </row>
    <row r="37" spans="1:22" x14ac:dyDescent="0.2">
      <c r="A37" s="15">
        <v>27033</v>
      </c>
      <c r="B37" s="17" t="s">
        <v>32</v>
      </c>
      <c r="C37" s="17" t="s">
        <v>69</v>
      </c>
      <c r="D37" s="31">
        <v>78.876900000000006</v>
      </c>
      <c r="E37" s="30">
        <f t="shared" si="0"/>
        <v>527.65765388852753</v>
      </c>
      <c r="F37" s="42">
        <v>5101</v>
      </c>
      <c r="G37" s="43">
        <v>4526</v>
      </c>
      <c r="H37" s="43">
        <v>4153</v>
      </c>
      <c r="I37" s="43">
        <v>3604</v>
      </c>
      <c r="J37" s="42">
        <v>280</v>
      </c>
      <c r="K37" s="43">
        <v>792</v>
      </c>
      <c r="L37" s="43">
        <v>524</v>
      </c>
      <c r="M37" s="43">
        <v>14590</v>
      </c>
      <c r="N37" s="61">
        <f t="shared" si="1"/>
        <v>57.380551213346365</v>
      </c>
      <c r="O37" s="62">
        <f t="shared" si="2"/>
        <v>108.74579529072561</v>
      </c>
      <c r="P37" s="48">
        <v>19992</v>
      </c>
      <c r="Q37" s="49">
        <v>21628</v>
      </c>
      <c r="R37" s="49">
        <v>41620</v>
      </c>
      <c r="S37" s="53">
        <v>4308</v>
      </c>
      <c r="T37" s="36">
        <v>20</v>
      </c>
      <c r="U37" s="38">
        <v>42921</v>
      </c>
      <c r="V37" s="39">
        <v>73963</v>
      </c>
    </row>
    <row r="38" spans="1:22" x14ac:dyDescent="0.2">
      <c r="A38" s="15">
        <v>27034</v>
      </c>
      <c r="B38" s="17" t="s">
        <v>58</v>
      </c>
      <c r="C38" s="17" t="s">
        <v>66</v>
      </c>
      <c r="D38" s="29">
        <v>114.4092</v>
      </c>
      <c r="E38" s="30">
        <f t="shared" si="0"/>
        <v>99.834628683707251</v>
      </c>
      <c r="F38" s="42">
        <v>2399</v>
      </c>
      <c r="G38" s="43">
        <v>2235</v>
      </c>
      <c r="H38" s="43">
        <v>1644</v>
      </c>
      <c r="I38" s="43">
        <v>1487</v>
      </c>
      <c r="J38" s="42">
        <v>93</v>
      </c>
      <c r="K38" s="43">
        <v>332</v>
      </c>
      <c r="L38" s="43">
        <v>188</v>
      </c>
      <c r="M38" s="43">
        <v>7671</v>
      </c>
      <c r="N38" s="61">
        <f t="shared" si="1"/>
        <v>19.535142278767793</v>
      </c>
      <c r="O38" s="62">
        <f t="shared" si="2"/>
        <v>195.67501313255121</v>
      </c>
      <c r="P38" s="48">
        <v>5564</v>
      </c>
      <c r="Q38" s="49">
        <v>5858</v>
      </c>
      <c r="R38" s="49">
        <v>11422</v>
      </c>
      <c r="S38" s="53">
        <v>1211</v>
      </c>
      <c r="T38" s="36">
        <v>9</v>
      </c>
      <c r="U38" s="38">
        <v>851783</v>
      </c>
      <c r="V38" s="39">
        <v>5454803</v>
      </c>
    </row>
    <row r="39" spans="1:22" x14ac:dyDescent="0.2">
      <c r="A39" s="15">
        <v>27035</v>
      </c>
      <c r="B39" s="17" t="s">
        <v>33</v>
      </c>
      <c r="C39" s="17" t="s">
        <v>71</v>
      </c>
      <c r="D39" s="29">
        <v>28.050999999999998</v>
      </c>
      <c r="E39" s="30">
        <f t="shared" si="0"/>
        <v>620.90478057823259</v>
      </c>
      <c r="F39" s="42">
        <v>1674</v>
      </c>
      <c r="G39" s="43">
        <v>1516</v>
      </c>
      <c r="H39" s="43">
        <v>1361</v>
      </c>
      <c r="I39" s="43">
        <v>1219</v>
      </c>
      <c r="J39" s="42">
        <v>94</v>
      </c>
      <c r="K39" s="43">
        <v>246</v>
      </c>
      <c r="L39" s="43">
        <v>127</v>
      </c>
      <c r="M39" s="43">
        <v>7302</v>
      </c>
      <c r="N39" s="61">
        <f t="shared" si="1"/>
        <v>54.044419093793451</v>
      </c>
      <c r="O39" s="62">
        <f t="shared" si="2"/>
        <v>87.041396336912214</v>
      </c>
      <c r="P39" s="46">
        <v>8711</v>
      </c>
      <c r="Q39" s="47">
        <v>8706</v>
      </c>
      <c r="R39" s="47">
        <v>17417</v>
      </c>
      <c r="S39" s="52">
        <v>1146</v>
      </c>
      <c r="T39" s="36">
        <v>4</v>
      </c>
      <c r="U39" s="38">
        <v>2117</v>
      </c>
      <c r="V39" s="39">
        <v>5222</v>
      </c>
    </row>
    <row r="40" spans="1:22" x14ac:dyDescent="0.2">
      <c r="A40" s="15">
        <v>27036</v>
      </c>
      <c r="B40" s="17" t="s">
        <v>59</v>
      </c>
      <c r="C40" s="17" t="s">
        <v>66</v>
      </c>
      <c r="D40" s="29">
        <v>67.9666</v>
      </c>
      <c r="E40" s="30">
        <f t="shared" si="0"/>
        <v>186.72406740958058</v>
      </c>
      <c r="F40" s="42">
        <v>1448</v>
      </c>
      <c r="G40" s="43">
        <v>1297</v>
      </c>
      <c r="H40" s="43">
        <v>1193</v>
      </c>
      <c r="I40" s="43">
        <v>1051</v>
      </c>
      <c r="J40" s="42">
        <v>80</v>
      </c>
      <c r="K40" s="43">
        <v>213</v>
      </c>
      <c r="L40" s="43">
        <v>153</v>
      </c>
      <c r="M40" s="43">
        <v>3551</v>
      </c>
      <c r="N40" s="61">
        <f t="shared" si="1"/>
        <v>19.082902484455602</v>
      </c>
      <c r="O40" s="62">
        <f t="shared" si="2"/>
        <v>102.1984083208573</v>
      </c>
      <c r="P40" s="48">
        <v>6284</v>
      </c>
      <c r="Q40" s="49">
        <v>6407</v>
      </c>
      <c r="R40" s="49">
        <v>12691</v>
      </c>
      <c r="S40" s="53">
        <v>1248</v>
      </c>
      <c r="T40" s="36">
        <v>6</v>
      </c>
      <c r="U40" s="38">
        <v>8274</v>
      </c>
      <c r="V40" s="39">
        <v>16072</v>
      </c>
    </row>
    <row r="41" spans="1:22" x14ac:dyDescent="0.2">
      <c r="A41" s="15">
        <v>27037</v>
      </c>
      <c r="B41" s="17" t="s">
        <v>34</v>
      </c>
      <c r="C41" s="17" t="s">
        <v>71</v>
      </c>
      <c r="D41" s="31">
        <v>33.287199999999999</v>
      </c>
      <c r="E41" s="30">
        <f t="shared" si="0"/>
        <v>571.54101276166216</v>
      </c>
      <c r="F41" s="42">
        <v>2125</v>
      </c>
      <c r="G41" s="43">
        <v>1974</v>
      </c>
      <c r="H41" s="43">
        <v>1690</v>
      </c>
      <c r="I41" s="43">
        <v>1556</v>
      </c>
      <c r="J41" s="42">
        <v>101</v>
      </c>
      <c r="K41" s="43">
        <v>276</v>
      </c>
      <c r="L41" s="43">
        <v>163</v>
      </c>
      <c r="M41" s="43">
        <v>8339</v>
      </c>
      <c r="N41" s="61">
        <f t="shared" si="1"/>
        <v>59.302074070513591</v>
      </c>
      <c r="O41" s="62">
        <f t="shared" si="2"/>
        <v>103.75821287779237</v>
      </c>
      <c r="P41" s="48">
        <v>9508</v>
      </c>
      <c r="Q41" s="49">
        <v>9517</v>
      </c>
      <c r="R41" s="49">
        <v>19025</v>
      </c>
      <c r="S41" s="53">
        <v>1669</v>
      </c>
      <c r="T41" s="36">
        <v>6</v>
      </c>
      <c r="U41" s="38">
        <v>7162</v>
      </c>
      <c r="V41" s="39">
        <v>11383</v>
      </c>
    </row>
    <row r="42" spans="1:22" x14ac:dyDescent="0.2">
      <c r="A42" s="15">
        <v>27038</v>
      </c>
      <c r="B42" s="17" t="s">
        <v>35</v>
      </c>
      <c r="C42" s="17" t="s">
        <v>70</v>
      </c>
      <c r="D42" s="29">
        <v>14.9588</v>
      </c>
      <c r="E42" s="30">
        <f t="shared" si="0"/>
        <v>1853.6914725780143</v>
      </c>
      <c r="F42" s="42">
        <v>2069</v>
      </c>
      <c r="G42" s="43">
        <v>1896</v>
      </c>
      <c r="H42" s="43">
        <v>1689</v>
      </c>
      <c r="I42" s="43">
        <v>1530</v>
      </c>
      <c r="J42" s="42">
        <v>125</v>
      </c>
      <c r="K42" s="43">
        <v>317</v>
      </c>
      <c r="L42" s="43">
        <v>273</v>
      </c>
      <c r="M42" s="43">
        <v>5911</v>
      </c>
      <c r="N42" s="61">
        <f t="shared" si="1"/>
        <v>126.74813487712917</v>
      </c>
      <c r="O42" s="62">
        <f t="shared" si="2"/>
        <v>68.376068376068375</v>
      </c>
      <c r="P42" s="46">
        <v>13284</v>
      </c>
      <c r="Q42" s="47">
        <v>14445</v>
      </c>
      <c r="R42" s="47">
        <v>27729</v>
      </c>
      <c r="S42" s="52">
        <v>3231</v>
      </c>
      <c r="T42" s="36">
        <v>8</v>
      </c>
      <c r="U42" s="38">
        <v>6450</v>
      </c>
      <c r="V42" s="39">
        <v>19640</v>
      </c>
    </row>
    <row r="43" spans="1:22" x14ac:dyDescent="0.2">
      <c r="A43" s="15">
        <v>27039</v>
      </c>
      <c r="B43" s="17" t="s">
        <v>36</v>
      </c>
      <c r="C43" s="17" t="s">
        <v>67</v>
      </c>
      <c r="D43" s="29">
        <v>8.8154000000000003</v>
      </c>
      <c r="E43" s="30">
        <f t="shared" si="0"/>
        <v>854.18699094765975</v>
      </c>
      <c r="F43" s="42">
        <v>843</v>
      </c>
      <c r="G43" s="43">
        <v>765</v>
      </c>
      <c r="H43" s="43">
        <v>736</v>
      </c>
      <c r="I43" s="43">
        <v>660</v>
      </c>
      <c r="J43" s="42">
        <v>45</v>
      </c>
      <c r="K43" s="43">
        <v>119</v>
      </c>
      <c r="L43" s="43">
        <v>90</v>
      </c>
      <c r="M43" s="43">
        <v>1567</v>
      </c>
      <c r="N43" s="61">
        <f t="shared" si="1"/>
        <v>86.77995326360687</v>
      </c>
      <c r="O43" s="62">
        <f t="shared" si="2"/>
        <v>101.59362549800797</v>
      </c>
      <c r="P43" s="46">
        <v>3675</v>
      </c>
      <c r="Q43" s="47">
        <v>3855</v>
      </c>
      <c r="R43" s="47">
        <v>7530</v>
      </c>
      <c r="S43" s="52">
        <v>1057</v>
      </c>
      <c r="T43" s="36">
        <v>3</v>
      </c>
      <c r="U43" s="38">
        <v>42675</v>
      </c>
      <c r="V43" s="39">
        <v>56864</v>
      </c>
    </row>
    <row r="44" spans="1:22" x14ac:dyDescent="0.2">
      <c r="A44" s="15">
        <v>27040</v>
      </c>
      <c r="B44" s="17" t="s">
        <v>37</v>
      </c>
      <c r="C44" s="17" t="s">
        <v>66</v>
      </c>
      <c r="D44" s="29">
        <v>11.4427</v>
      </c>
      <c r="E44" s="30">
        <f t="shared" si="0"/>
        <v>197.76800929850472</v>
      </c>
      <c r="F44" s="42">
        <v>179</v>
      </c>
      <c r="G44" s="43">
        <v>165</v>
      </c>
      <c r="H44" s="43">
        <v>151</v>
      </c>
      <c r="I44" s="43">
        <v>137</v>
      </c>
      <c r="J44" s="42">
        <v>13</v>
      </c>
      <c r="K44" s="43">
        <v>29</v>
      </c>
      <c r="L44" s="43">
        <v>17</v>
      </c>
      <c r="M44" s="43">
        <v>378</v>
      </c>
      <c r="N44" s="61">
        <f t="shared" si="1"/>
        <v>14.419673678415059</v>
      </c>
      <c r="O44" s="62">
        <f t="shared" si="2"/>
        <v>72.912063632346445</v>
      </c>
      <c r="P44" s="46">
        <v>1154</v>
      </c>
      <c r="Q44" s="47">
        <v>1109</v>
      </c>
      <c r="R44" s="47">
        <v>2263</v>
      </c>
      <c r="S44" s="52">
        <v>134</v>
      </c>
      <c r="T44" s="36">
        <v>1</v>
      </c>
      <c r="U44" s="55" t="s">
        <v>87</v>
      </c>
      <c r="V44" s="39" t="s">
        <v>87</v>
      </c>
    </row>
    <row r="45" spans="1:22" x14ac:dyDescent="0.2">
      <c r="A45" s="15">
        <v>27041</v>
      </c>
      <c r="B45" s="17" t="s">
        <v>38</v>
      </c>
      <c r="C45" s="17" t="s">
        <v>69</v>
      </c>
      <c r="D45" s="29">
        <v>37.998100000000001</v>
      </c>
      <c r="E45" s="30">
        <f t="shared" si="0"/>
        <v>126.74317926422637</v>
      </c>
      <c r="F45" s="42">
        <v>682</v>
      </c>
      <c r="G45" s="43">
        <v>612</v>
      </c>
      <c r="H45" s="43">
        <v>580</v>
      </c>
      <c r="I45" s="43">
        <v>512</v>
      </c>
      <c r="J45" s="42">
        <v>35</v>
      </c>
      <c r="K45" s="43">
        <v>107</v>
      </c>
      <c r="L45" s="43">
        <v>63</v>
      </c>
      <c r="M45" s="43">
        <v>1947</v>
      </c>
      <c r="N45" s="61">
        <f t="shared" si="1"/>
        <v>16.106068461317804</v>
      </c>
      <c r="O45" s="62">
        <f t="shared" si="2"/>
        <v>127.07641196013289</v>
      </c>
      <c r="P45" s="46">
        <v>2401</v>
      </c>
      <c r="Q45" s="47">
        <v>2415</v>
      </c>
      <c r="R45" s="47">
        <v>4816</v>
      </c>
      <c r="S45" s="52">
        <v>444</v>
      </c>
      <c r="T45" s="36">
        <v>1</v>
      </c>
      <c r="U45" s="38">
        <v>771</v>
      </c>
      <c r="V45" s="39">
        <v>2955</v>
      </c>
    </row>
    <row r="46" spans="1:22" x14ac:dyDescent="0.2">
      <c r="A46" s="15">
        <v>27042</v>
      </c>
      <c r="B46" s="17" t="s">
        <v>60</v>
      </c>
      <c r="C46" s="17" t="s">
        <v>72</v>
      </c>
      <c r="D46" s="29">
        <v>415.89269999999999</v>
      </c>
      <c r="E46" s="30">
        <f t="shared" si="0"/>
        <v>603.3118638533449</v>
      </c>
      <c r="F46" s="42">
        <v>34237</v>
      </c>
      <c r="G46" s="43">
        <v>30198</v>
      </c>
      <c r="H46" s="43">
        <v>24629</v>
      </c>
      <c r="I46" s="43">
        <v>20883</v>
      </c>
      <c r="J46" s="42">
        <v>1793</v>
      </c>
      <c r="K46" s="43">
        <v>4278</v>
      </c>
      <c r="L46" s="43">
        <v>3944</v>
      </c>
      <c r="M46" s="43">
        <v>128231</v>
      </c>
      <c r="N46" s="61">
        <f t="shared" si="1"/>
        <v>72.610074665893393</v>
      </c>
      <c r="O46" s="62">
        <f t="shared" si="2"/>
        <v>120.35247276944598</v>
      </c>
      <c r="P46" s="48">
        <v>120543</v>
      </c>
      <c r="Q46" s="49">
        <v>130370</v>
      </c>
      <c r="R46" s="49">
        <v>250913</v>
      </c>
      <c r="S46" s="53">
        <v>39025</v>
      </c>
      <c r="T46" s="36">
        <v>100</v>
      </c>
      <c r="U46" s="38">
        <v>5664611</v>
      </c>
      <c r="V46" s="39">
        <v>12628079</v>
      </c>
    </row>
    <row r="47" spans="1:22" x14ac:dyDescent="0.2">
      <c r="A47" s="15">
        <v>27043</v>
      </c>
      <c r="B47" s="17" t="s">
        <v>39</v>
      </c>
      <c r="C47" s="17" t="s">
        <v>67</v>
      </c>
      <c r="D47" s="29">
        <v>12.8657</v>
      </c>
      <c r="E47" s="30">
        <f t="shared" si="0"/>
        <v>765.9124649261214</v>
      </c>
      <c r="F47" s="42">
        <v>980</v>
      </c>
      <c r="G47" s="43">
        <v>899</v>
      </c>
      <c r="H47" s="43">
        <v>785</v>
      </c>
      <c r="I47" s="43">
        <v>708</v>
      </c>
      <c r="J47" s="42">
        <v>56</v>
      </c>
      <c r="K47" s="43">
        <v>140</v>
      </c>
      <c r="L47" s="43">
        <v>85</v>
      </c>
      <c r="M47" s="43">
        <v>2386</v>
      </c>
      <c r="N47" s="61">
        <f t="shared" si="1"/>
        <v>69.875716051205913</v>
      </c>
      <c r="O47" s="62">
        <f t="shared" si="2"/>
        <v>91.231987010351133</v>
      </c>
      <c r="P47" s="46">
        <v>4864</v>
      </c>
      <c r="Q47" s="47">
        <v>4990</v>
      </c>
      <c r="R47" s="47">
        <v>9854</v>
      </c>
      <c r="S47" s="52">
        <v>1150</v>
      </c>
      <c r="T47" s="36">
        <v>2</v>
      </c>
      <c r="U47" s="38">
        <v>2201</v>
      </c>
      <c r="V47" s="39">
        <v>7008</v>
      </c>
    </row>
    <row r="48" spans="1:22" x14ac:dyDescent="0.2">
      <c r="A48" s="15">
        <v>27044</v>
      </c>
      <c r="B48" s="17" t="s">
        <v>61</v>
      </c>
      <c r="C48" s="17" t="s">
        <v>72</v>
      </c>
      <c r="D48" s="31">
        <v>44.713799999999999</v>
      </c>
      <c r="E48" s="30">
        <f t="shared" si="0"/>
        <v>298.00643201875039</v>
      </c>
      <c r="F48" s="42">
        <v>1664</v>
      </c>
      <c r="G48" s="43">
        <v>1570</v>
      </c>
      <c r="H48" s="43">
        <v>1172</v>
      </c>
      <c r="I48" s="43">
        <v>1082</v>
      </c>
      <c r="J48" s="42">
        <v>65</v>
      </c>
      <c r="K48" s="43">
        <v>220</v>
      </c>
      <c r="L48" s="43">
        <v>70</v>
      </c>
      <c r="M48" s="43">
        <v>5552</v>
      </c>
      <c r="N48" s="61">
        <f t="shared" si="1"/>
        <v>35.112202496768333</v>
      </c>
      <c r="O48" s="62">
        <f t="shared" si="2"/>
        <v>117.82363977485929</v>
      </c>
      <c r="P48" s="48">
        <v>6508</v>
      </c>
      <c r="Q48" s="49">
        <v>6817</v>
      </c>
      <c r="R48" s="49">
        <v>13325</v>
      </c>
      <c r="S48" s="53">
        <v>1083</v>
      </c>
      <c r="T48" s="37">
        <v>5</v>
      </c>
      <c r="U48" s="40">
        <v>881288</v>
      </c>
      <c r="V48" s="41">
        <v>6818604</v>
      </c>
    </row>
    <row r="49" spans="1:22" s="19" customFormat="1" x14ac:dyDescent="0.2">
      <c r="A49" s="20" t="s">
        <v>47</v>
      </c>
      <c r="B49" s="21" t="s">
        <v>43</v>
      </c>
      <c r="C49" s="21"/>
      <c r="D49" s="32">
        <v>2472.8827000000001</v>
      </c>
      <c r="E49" s="33">
        <f t="shared" si="0"/>
        <v>338.0245249805015</v>
      </c>
      <c r="F49" s="44">
        <v>100262</v>
      </c>
      <c r="G49" s="45">
        <v>90494</v>
      </c>
      <c r="H49" s="45">
        <v>76066</v>
      </c>
      <c r="I49" s="45">
        <v>66906</v>
      </c>
      <c r="J49" s="44">
        <v>5131</v>
      </c>
      <c r="K49" s="45">
        <v>13875</v>
      </c>
      <c r="L49" s="45">
        <v>9136</v>
      </c>
      <c r="M49" s="45">
        <v>327256</v>
      </c>
      <c r="N49" s="63">
        <f t="shared" si="1"/>
        <v>36.594538026409417</v>
      </c>
      <c r="O49" s="66">
        <f t="shared" si="2"/>
        <v>108.26000873315428</v>
      </c>
      <c r="P49" s="50">
        <v>407180</v>
      </c>
      <c r="Q49" s="51">
        <v>428715</v>
      </c>
      <c r="R49" s="51">
        <v>835895</v>
      </c>
      <c r="S49" s="54">
        <v>87823</v>
      </c>
      <c r="T49" s="35">
        <v>316</v>
      </c>
      <c r="U49" s="56">
        <v>10407069</v>
      </c>
      <c r="V49" s="57">
        <v>38159987</v>
      </c>
    </row>
    <row r="50" spans="1:22" x14ac:dyDescent="0.2">
      <c r="A50" s="1"/>
      <c r="D50" s="26"/>
      <c r="E50" s="26"/>
      <c r="F50" s="26"/>
      <c r="G50" s="26"/>
      <c r="H50" s="26"/>
      <c r="I50" s="26"/>
      <c r="U50" s="1"/>
      <c r="V50" s="1"/>
    </row>
    <row r="51" spans="1:22" ht="51" customHeight="1" x14ac:dyDescent="0.2">
      <c r="A51" s="67" t="s">
        <v>48</v>
      </c>
      <c r="B51" s="67"/>
      <c r="D51" s="26"/>
      <c r="E51" s="26"/>
      <c r="F51" s="26"/>
      <c r="G51" s="26"/>
      <c r="H51" s="26"/>
      <c r="I51" s="26"/>
      <c r="U51" s="1"/>
      <c r="V51" s="1"/>
    </row>
    <row r="52" spans="1:22" x14ac:dyDescent="0.2">
      <c r="P52" s="5"/>
      <c r="Q52" s="5"/>
      <c r="R52" s="5"/>
      <c r="U52" s="1"/>
      <c r="V52" s="1"/>
    </row>
    <row r="53" spans="1:22" ht="12.75" customHeight="1" x14ac:dyDescent="0.2">
      <c r="P53" s="5"/>
      <c r="Q53" s="5"/>
      <c r="R53" s="5"/>
      <c r="U53" s="1"/>
      <c r="V53" s="1"/>
    </row>
    <row r="54" spans="1:22" x14ac:dyDescent="0.2">
      <c r="P54" s="5"/>
      <c r="Q54" s="5"/>
      <c r="R54" s="5"/>
      <c r="U54" s="1"/>
      <c r="V54" s="1"/>
    </row>
    <row r="55" spans="1:22" x14ac:dyDescent="0.2">
      <c r="P55" s="5"/>
      <c r="Q55" s="5"/>
      <c r="R55" s="5"/>
      <c r="U55" s="1"/>
      <c r="V55" s="1"/>
    </row>
    <row r="56" spans="1:22" x14ac:dyDescent="0.2">
      <c r="N56" s="59"/>
      <c r="P56" s="5"/>
      <c r="Q56" s="5"/>
      <c r="R56" s="5"/>
      <c r="U56" s="1"/>
      <c r="V56" s="1"/>
    </row>
    <row r="57" spans="1:22" x14ac:dyDescent="0.2">
      <c r="K57" s="59"/>
      <c r="P57" s="5"/>
      <c r="Q57" s="5"/>
      <c r="R57" s="5"/>
      <c r="S57" s="5"/>
      <c r="T57" s="5"/>
    </row>
    <row r="58" spans="1:22" x14ac:dyDescent="0.2">
      <c r="P58" s="5"/>
      <c r="Q58" s="5"/>
      <c r="R58" s="5"/>
      <c r="S58" s="5"/>
      <c r="T58" s="5"/>
    </row>
    <row r="59" spans="1:22" x14ac:dyDescent="0.2">
      <c r="P59" s="5"/>
      <c r="Q59" s="5"/>
      <c r="R59" s="5"/>
      <c r="S59" s="5"/>
      <c r="T59" s="5"/>
    </row>
    <row r="60" spans="1:22" x14ac:dyDescent="0.2">
      <c r="P60" s="5"/>
      <c r="Q60" s="5"/>
      <c r="R60" s="5"/>
      <c r="S60" s="5"/>
      <c r="T60" s="5"/>
    </row>
    <row r="61" spans="1:22" x14ac:dyDescent="0.2">
      <c r="P61" s="5"/>
      <c r="Q61" s="5"/>
      <c r="R61" s="5"/>
      <c r="S61" s="5"/>
      <c r="T61" s="5"/>
    </row>
    <row r="62" spans="1:22" x14ac:dyDescent="0.2">
      <c r="P62" s="5"/>
      <c r="Q62" s="5"/>
      <c r="R62" s="5"/>
      <c r="S62" s="5"/>
      <c r="T62" s="5"/>
    </row>
    <row r="63" spans="1:22" x14ac:dyDescent="0.2">
      <c r="P63" s="5"/>
      <c r="Q63" s="5"/>
      <c r="R63" s="5"/>
      <c r="S63" s="5"/>
      <c r="T63" s="5"/>
    </row>
    <row r="64" spans="1:22" x14ac:dyDescent="0.2">
      <c r="P64" s="5"/>
      <c r="Q64" s="5"/>
      <c r="R64" s="5"/>
      <c r="S64" s="5"/>
      <c r="T64" s="5"/>
    </row>
    <row r="65" spans="16:20" x14ac:dyDescent="0.2">
      <c r="P65" s="5"/>
      <c r="Q65" s="5"/>
      <c r="R65" s="5"/>
      <c r="S65" s="5"/>
      <c r="T65" s="5"/>
    </row>
    <row r="66" spans="16:20" x14ac:dyDescent="0.2">
      <c r="P66" s="5"/>
      <c r="Q66" s="5"/>
      <c r="R66" s="5"/>
      <c r="S66" s="5"/>
      <c r="T66" s="5"/>
    </row>
    <row r="67" spans="16:20" x14ac:dyDescent="0.2">
      <c r="P67" s="5"/>
      <c r="Q67" s="5"/>
      <c r="R67" s="5"/>
      <c r="S67" s="5"/>
      <c r="T67" s="5"/>
    </row>
    <row r="68" spans="16:20" x14ac:dyDescent="0.2">
      <c r="P68" s="5"/>
      <c r="Q68" s="5"/>
      <c r="R68" s="5"/>
      <c r="S68" s="5"/>
      <c r="T68" s="5"/>
    </row>
    <row r="69" spans="16:20" x14ac:dyDescent="0.2">
      <c r="P69" s="5"/>
      <c r="Q69" s="5"/>
      <c r="R69" s="5"/>
      <c r="S69" s="5"/>
      <c r="T69" s="5"/>
    </row>
    <row r="70" spans="16:20" x14ac:dyDescent="0.2">
      <c r="P70" s="5"/>
      <c r="Q70" s="5"/>
      <c r="R70" s="5"/>
      <c r="S70" s="5"/>
      <c r="T70" s="5"/>
    </row>
    <row r="71" spans="16:20" x14ac:dyDescent="0.2">
      <c r="P71" s="5"/>
      <c r="Q71" s="5"/>
      <c r="R71" s="5"/>
      <c r="S71" s="5"/>
      <c r="T71" s="5"/>
    </row>
    <row r="72" spans="16:20" x14ac:dyDescent="0.2">
      <c r="P72" s="5"/>
      <c r="Q72" s="5"/>
      <c r="R72" s="5"/>
      <c r="S72" s="5"/>
      <c r="T72" s="5"/>
    </row>
    <row r="73" spans="16:20" x14ac:dyDescent="0.2">
      <c r="P73" s="5"/>
      <c r="Q73" s="5"/>
      <c r="R73" s="5"/>
      <c r="S73" s="5"/>
      <c r="T73" s="5"/>
    </row>
    <row r="74" spans="16:20" x14ac:dyDescent="0.2">
      <c r="P74" s="5"/>
      <c r="Q74" s="5"/>
      <c r="R74" s="5"/>
      <c r="S74" s="5"/>
      <c r="T74" s="5"/>
    </row>
    <row r="75" spans="16:20" x14ac:dyDescent="0.2">
      <c r="P75" s="5"/>
      <c r="Q75" s="5"/>
      <c r="R75" s="5"/>
      <c r="S75" s="5"/>
      <c r="T75" s="5"/>
    </row>
    <row r="76" spans="16:20" x14ac:dyDescent="0.2">
      <c r="P76" s="5"/>
      <c r="Q76" s="5"/>
      <c r="R76" s="5"/>
      <c r="S76" s="5"/>
      <c r="T76" s="5"/>
    </row>
    <row r="77" spans="16:20" x14ac:dyDescent="0.2">
      <c r="P77" s="5"/>
      <c r="Q77" s="5"/>
      <c r="R77" s="5"/>
      <c r="S77" s="5"/>
      <c r="T77" s="5"/>
    </row>
    <row r="78" spans="16:20" x14ac:dyDescent="0.2">
      <c r="P78" s="5"/>
      <c r="Q78" s="5"/>
      <c r="R78" s="5"/>
      <c r="S78" s="5"/>
      <c r="T78" s="5"/>
    </row>
    <row r="79" spans="16:20" x14ac:dyDescent="0.2">
      <c r="P79" s="5"/>
      <c r="Q79" s="5"/>
      <c r="R79" s="5"/>
      <c r="S79" s="5"/>
      <c r="T79" s="5"/>
    </row>
    <row r="80" spans="16:20" x14ac:dyDescent="0.2">
      <c r="P80" s="5"/>
      <c r="Q80" s="5"/>
      <c r="R80" s="5"/>
      <c r="S80" s="5"/>
      <c r="T80" s="5"/>
    </row>
    <row r="81" spans="16:20" x14ac:dyDescent="0.2">
      <c r="P81" s="5"/>
      <c r="Q81" s="5"/>
      <c r="R81" s="5"/>
      <c r="S81" s="5"/>
      <c r="T81" s="5"/>
    </row>
    <row r="82" spans="16:20" x14ac:dyDescent="0.2">
      <c r="P82" s="5"/>
      <c r="Q82" s="5"/>
      <c r="R82" s="5"/>
      <c r="S82" s="5"/>
      <c r="T82" s="5"/>
    </row>
    <row r="83" spans="16:20" x14ac:dyDescent="0.2">
      <c r="P83" s="5"/>
      <c r="Q83" s="5"/>
      <c r="R83" s="5"/>
      <c r="S83" s="5"/>
      <c r="T83" s="5"/>
    </row>
    <row r="84" spans="16:20" x14ac:dyDescent="0.2">
      <c r="P84" s="5"/>
      <c r="Q84" s="5"/>
      <c r="R84" s="5"/>
      <c r="S84" s="5"/>
      <c r="T84" s="5"/>
    </row>
    <row r="85" spans="16:20" x14ac:dyDescent="0.2">
      <c r="P85" s="5"/>
      <c r="Q85" s="5"/>
      <c r="R85" s="5"/>
      <c r="S85" s="5"/>
      <c r="T85" s="5"/>
    </row>
    <row r="86" spans="16:20" x14ac:dyDescent="0.2">
      <c r="P86" s="5"/>
      <c r="Q86" s="5"/>
      <c r="R86" s="5"/>
      <c r="S86" s="5"/>
      <c r="T86" s="5"/>
    </row>
    <row r="87" spans="16:20" x14ac:dyDescent="0.2">
      <c r="P87" s="5"/>
      <c r="Q87" s="5"/>
      <c r="R87" s="5"/>
      <c r="S87" s="5"/>
      <c r="T87" s="5"/>
    </row>
    <row r="88" spans="16:20" x14ac:dyDescent="0.2">
      <c r="P88" s="5"/>
      <c r="Q88" s="5"/>
      <c r="R88" s="5"/>
      <c r="S88" s="5"/>
      <c r="T88" s="5"/>
    </row>
    <row r="89" spans="16:20" x14ac:dyDescent="0.2">
      <c r="P89" s="5"/>
      <c r="Q89" s="5"/>
      <c r="R89" s="5"/>
      <c r="S89" s="5"/>
      <c r="T89" s="5"/>
    </row>
    <row r="90" spans="16:20" x14ac:dyDescent="0.2">
      <c r="P90" s="5"/>
      <c r="Q90" s="5"/>
      <c r="R90" s="5"/>
      <c r="S90" s="5"/>
      <c r="T90" s="5"/>
    </row>
    <row r="91" spans="16:20" x14ac:dyDescent="0.2">
      <c r="P91" s="5"/>
      <c r="Q91" s="5"/>
      <c r="R91" s="5"/>
      <c r="S91" s="5"/>
      <c r="T91" s="5"/>
    </row>
    <row r="92" spans="16:20" x14ac:dyDescent="0.2">
      <c r="P92" s="5"/>
      <c r="Q92" s="5"/>
      <c r="R92" s="5"/>
      <c r="S92" s="5"/>
      <c r="T92" s="5"/>
    </row>
    <row r="93" spans="16:20" x14ac:dyDescent="0.2">
      <c r="P93" s="5"/>
      <c r="Q93" s="5"/>
      <c r="R93" s="5"/>
      <c r="S93" s="5"/>
      <c r="T93" s="5"/>
    </row>
    <row r="94" spans="16:20" x14ac:dyDescent="0.2">
      <c r="P94" s="5"/>
      <c r="Q94" s="5"/>
      <c r="R94" s="5"/>
      <c r="S94" s="5"/>
      <c r="T94" s="5"/>
    </row>
    <row r="95" spans="16:20" x14ac:dyDescent="0.2">
      <c r="P95" s="5"/>
      <c r="Q95" s="5"/>
      <c r="R95" s="5"/>
      <c r="S95" s="5"/>
      <c r="T95" s="5"/>
    </row>
    <row r="96" spans="16:20" x14ac:dyDescent="0.2">
      <c r="P96" s="5"/>
      <c r="Q96" s="5"/>
      <c r="R96" s="5"/>
      <c r="S96" s="5"/>
      <c r="T96" s="5"/>
    </row>
    <row r="97" spans="16:20" x14ac:dyDescent="0.2">
      <c r="P97" s="5"/>
      <c r="Q97" s="5"/>
      <c r="R97" s="5"/>
      <c r="S97" s="5"/>
      <c r="T97" s="5"/>
    </row>
    <row r="98" spans="16:20" x14ac:dyDescent="0.2">
      <c r="P98" s="5"/>
      <c r="Q98" s="5"/>
      <c r="R98" s="5"/>
      <c r="S98" s="5"/>
      <c r="T98" s="5"/>
    </row>
    <row r="99" spans="16:20" x14ac:dyDescent="0.2">
      <c r="P99" s="5"/>
      <c r="Q99" s="5"/>
      <c r="R99" s="5"/>
      <c r="S99" s="5"/>
      <c r="T99" s="5"/>
    </row>
    <row r="100" spans="16:20" x14ac:dyDescent="0.2">
      <c r="P100" s="5"/>
      <c r="Q100" s="5"/>
      <c r="R100" s="5"/>
      <c r="S100" s="5"/>
      <c r="T100" s="5"/>
    </row>
    <row r="101" spans="16:20" x14ac:dyDescent="0.2">
      <c r="P101" s="5"/>
      <c r="Q101" s="5"/>
      <c r="R101" s="5"/>
      <c r="S101" s="5"/>
      <c r="T101" s="5"/>
    </row>
    <row r="102" spans="16:20" x14ac:dyDescent="0.2">
      <c r="P102" s="5"/>
      <c r="Q102" s="5"/>
      <c r="R102" s="5"/>
      <c r="S102" s="5"/>
      <c r="T102" s="5"/>
    </row>
    <row r="103" spans="16:20" x14ac:dyDescent="0.2">
      <c r="P103" s="5"/>
      <c r="Q103" s="5"/>
      <c r="R103" s="5"/>
      <c r="S103" s="5"/>
      <c r="T103" s="5"/>
    </row>
    <row r="104" spans="16:20" x14ac:dyDescent="0.2">
      <c r="P104" s="5"/>
      <c r="Q104" s="5"/>
      <c r="R104" s="5"/>
      <c r="S104" s="5"/>
      <c r="T104" s="5"/>
    </row>
    <row r="105" spans="16:20" x14ac:dyDescent="0.2">
      <c r="P105" s="5"/>
      <c r="Q105" s="5"/>
      <c r="R105" s="5"/>
      <c r="S105" s="5"/>
      <c r="T105" s="5"/>
    </row>
    <row r="106" spans="16:20" x14ac:dyDescent="0.2">
      <c r="P106" s="5"/>
      <c r="Q106" s="5"/>
      <c r="R106" s="5"/>
      <c r="S106" s="5"/>
      <c r="T106" s="5"/>
    </row>
    <row r="107" spans="16:20" x14ac:dyDescent="0.2">
      <c r="P107" s="5"/>
      <c r="Q107" s="5"/>
      <c r="R107" s="5"/>
      <c r="S107" s="5"/>
      <c r="T107" s="5"/>
    </row>
    <row r="108" spans="16:20" x14ac:dyDescent="0.2">
      <c r="P108" s="5"/>
      <c r="Q108" s="5"/>
      <c r="R108" s="5"/>
      <c r="S108" s="5"/>
      <c r="T108" s="5"/>
    </row>
    <row r="109" spans="16:20" x14ac:dyDescent="0.2">
      <c r="P109" s="5"/>
      <c r="Q109" s="5"/>
      <c r="R109" s="5"/>
      <c r="S109" s="5"/>
      <c r="T109" s="5"/>
    </row>
    <row r="110" spans="16:20" x14ac:dyDescent="0.2">
      <c r="P110" s="5"/>
      <c r="Q110" s="5"/>
      <c r="R110" s="5"/>
      <c r="S110" s="5"/>
      <c r="T110" s="5"/>
    </row>
    <row r="111" spans="16:20" x14ac:dyDescent="0.2">
      <c r="P111" s="5"/>
      <c r="Q111" s="5"/>
      <c r="R111" s="5"/>
      <c r="S111" s="5"/>
      <c r="T111" s="5"/>
    </row>
    <row r="112" spans="16:20" x14ac:dyDescent="0.2">
      <c r="P112" s="5"/>
      <c r="Q112" s="5"/>
      <c r="R112" s="5"/>
      <c r="S112" s="5"/>
      <c r="T112" s="5"/>
    </row>
    <row r="113" spans="16:20" x14ac:dyDescent="0.2">
      <c r="P113" s="5"/>
      <c r="Q113" s="5"/>
      <c r="R113" s="5"/>
      <c r="S113" s="5"/>
      <c r="T113" s="5"/>
    </row>
    <row r="114" spans="16:20" x14ac:dyDescent="0.2">
      <c r="P114" s="5"/>
      <c r="Q114" s="5"/>
      <c r="R114" s="5"/>
      <c r="S114" s="5"/>
      <c r="T114" s="5"/>
    </row>
    <row r="115" spans="16:20" x14ac:dyDescent="0.2">
      <c r="P115" s="5"/>
      <c r="Q115" s="5"/>
      <c r="R115" s="5"/>
      <c r="S115" s="5"/>
      <c r="T115" s="5"/>
    </row>
    <row r="116" spans="16:20" x14ac:dyDescent="0.2">
      <c r="P116" s="5"/>
      <c r="Q116" s="5"/>
      <c r="R116" s="5"/>
      <c r="S116" s="5"/>
      <c r="T116" s="5"/>
    </row>
    <row r="117" spans="16:20" x14ac:dyDescent="0.2">
      <c r="P117" s="5"/>
      <c r="Q117" s="5"/>
      <c r="R117" s="5"/>
      <c r="S117" s="5"/>
      <c r="T117" s="5"/>
    </row>
    <row r="118" spans="16:20" x14ac:dyDescent="0.2">
      <c r="P118" s="5"/>
      <c r="Q118" s="5"/>
      <c r="R118" s="5"/>
      <c r="S118" s="5"/>
      <c r="T118" s="5"/>
    </row>
    <row r="119" spans="16:20" x14ac:dyDescent="0.2">
      <c r="P119" s="5"/>
      <c r="Q119" s="5"/>
      <c r="R119" s="5"/>
      <c r="S119" s="5"/>
      <c r="T119" s="5"/>
    </row>
    <row r="120" spans="16:20" x14ac:dyDescent="0.2">
      <c r="P120" s="5"/>
      <c r="Q120" s="5"/>
      <c r="R120" s="5"/>
      <c r="S120" s="5"/>
      <c r="T120" s="5"/>
    </row>
    <row r="121" spans="16:20" x14ac:dyDescent="0.2">
      <c r="P121" s="5"/>
      <c r="Q121" s="5"/>
      <c r="R121" s="5"/>
      <c r="S121" s="5"/>
      <c r="T121" s="5"/>
    </row>
    <row r="122" spans="16:20" x14ac:dyDescent="0.2">
      <c r="P122" s="5"/>
      <c r="Q122" s="5"/>
      <c r="R122" s="5"/>
      <c r="S122" s="5"/>
      <c r="T122" s="5"/>
    </row>
    <row r="123" spans="16:20" x14ac:dyDescent="0.2">
      <c r="P123" s="5"/>
      <c r="Q123" s="5"/>
      <c r="R123" s="5"/>
      <c r="S123" s="5"/>
      <c r="T123" s="5"/>
    </row>
    <row r="124" spans="16:20" x14ac:dyDescent="0.2">
      <c r="P124" s="5"/>
      <c r="Q124" s="5"/>
      <c r="R124" s="5"/>
      <c r="S124" s="5"/>
      <c r="T124" s="5"/>
    </row>
    <row r="125" spans="16:20" x14ac:dyDescent="0.2">
      <c r="P125" s="5"/>
      <c r="Q125" s="5"/>
      <c r="R125" s="5"/>
      <c r="S125" s="5"/>
      <c r="T125" s="5"/>
    </row>
    <row r="126" spans="16:20" x14ac:dyDescent="0.2">
      <c r="P126" s="5"/>
      <c r="Q126" s="5"/>
      <c r="R126" s="5"/>
      <c r="S126" s="5"/>
      <c r="T126" s="5"/>
    </row>
    <row r="127" spans="16:20" x14ac:dyDescent="0.2">
      <c r="P127" s="5"/>
      <c r="Q127" s="5"/>
      <c r="R127" s="5"/>
      <c r="S127" s="5"/>
      <c r="T127" s="5"/>
    </row>
    <row r="128" spans="16:20" x14ac:dyDescent="0.2">
      <c r="P128" s="5"/>
      <c r="Q128" s="5"/>
      <c r="R128" s="5"/>
      <c r="S128" s="5"/>
      <c r="T128" s="5"/>
    </row>
    <row r="129" spans="16:20" x14ac:dyDescent="0.2">
      <c r="P129" s="5"/>
      <c r="Q129" s="5"/>
      <c r="R129" s="5"/>
      <c r="S129" s="5"/>
      <c r="T129" s="5"/>
    </row>
    <row r="130" spans="16:20" x14ac:dyDescent="0.2">
      <c r="P130" s="5"/>
      <c r="Q130" s="5"/>
      <c r="R130" s="5"/>
      <c r="S130" s="5"/>
      <c r="T130" s="5"/>
    </row>
    <row r="131" spans="16:20" x14ac:dyDescent="0.2">
      <c r="P131" s="5"/>
      <c r="Q131" s="5"/>
      <c r="R131" s="5"/>
      <c r="S131" s="5"/>
      <c r="T131" s="5"/>
    </row>
    <row r="132" spans="16:20" x14ac:dyDescent="0.2">
      <c r="P132" s="5"/>
      <c r="Q132" s="5"/>
      <c r="R132" s="5"/>
      <c r="S132" s="5"/>
      <c r="T132" s="5"/>
    </row>
    <row r="133" spans="16:20" x14ac:dyDescent="0.2">
      <c r="P133" s="5"/>
      <c r="Q133" s="5"/>
      <c r="R133" s="5"/>
      <c r="S133" s="5"/>
      <c r="T133" s="5"/>
    </row>
    <row r="134" spans="16:20" x14ac:dyDescent="0.2">
      <c r="P134" s="5"/>
      <c r="Q134" s="5"/>
      <c r="R134" s="5"/>
      <c r="S134" s="5"/>
      <c r="T134" s="5"/>
    </row>
    <row r="135" spans="16:20" x14ac:dyDescent="0.2">
      <c r="P135" s="5"/>
      <c r="Q135" s="5"/>
      <c r="R135" s="5"/>
      <c r="S135" s="5"/>
      <c r="T135" s="5"/>
    </row>
    <row r="136" spans="16:20" x14ac:dyDescent="0.2">
      <c r="P136" s="5"/>
      <c r="Q136" s="5"/>
      <c r="R136" s="5"/>
      <c r="S136" s="5"/>
      <c r="T136" s="5"/>
    </row>
    <row r="137" spans="16:20" x14ac:dyDescent="0.2">
      <c r="P137" s="5"/>
      <c r="Q137" s="5"/>
      <c r="R137" s="5"/>
      <c r="S137" s="5"/>
      <c r="T137" s="5"/>
    </row>
    <row r="138" spans="16:20" x14ac:dyDescent="0.2">
      <c r="P138" s="5"/>
      <c r="Q138" s="5"/>
      <c r="R138" s="5"/>
      <c r="S138" s="5"/>
      <c r="T138" s="5"/>
    </row>
    <row r="139" spans="16:20" x14ac:dyDescent="0.2">
      <c r="P139" s="5"/>
      <c r="Q139" s="5"/>
      <c r="R139" s="5"/>
      <c r="S139" s="5"/>
      <c r="T139" s="5"/>
    </row>
    <row r="140" spans="16:20" x14ac:dyDescent="0.2">
      <c r="P140" s="5"/>
      <c r="Q140" s="5"/>
      <c r="R140" s="5"/>
      <c r="S140" s="5"/>
      <c r="T140" s="5"/>
    </row>
    <row r="141" spans="16:20" x14ac:dyDescent="0.2">
      <c r="P141" s="5"/>
      <c r="Q141" s="5"/>
      <c r="R141" s="5"/>
      <c r="S141" s="5"/>
      <c r="T141" s="5"/>
    </row>
    <row r="142" spans="16:20" x14ac:dyDescent="0.2">
      <c r="P142" s="5"/>
      <c r="Q142" s="5"/>
      <c r="R142" s="5"/>
      <c r="S142" s="5"/>
      <c r="T142" s="5"/>
    </row>
    <row r="143" spans="16:20" x14ac:dyDescent="0.2">
      <c r="P143" s="5"/>
      <c r="Q143" s="5"/>
      <c r="R143" s="5"/>
      <c r="S143" s="5"/>
      <c r="T143" s="5"/>
    </row>
    <row r="144" spans="16:20" x14ac:dyDescent="0.2">
      <c r="P144" s="5"/>
      <c r="Q144" s="5"/>
      <c r="R144" s="5"/>
      <c r="S144" s="5"/>
      <c r="T144" s="5"/>
    </row>
    <row r="145" spans="4:20" x14ac:dyDescent="0.2">
      <c r="P145" s="5"/>
      <c r="Q145" s="5"/>
      <c r="R145" s="5"/>
      <c r="S145" s="5"/>
      <c r="T145" s="5"/>
    </row>
    <row r="146" spans="4:20" x14ac:dyDescent="0.2">
      <c r="P146" s="5"/>
      <c r="Q146" s="5"/>
      <c r="R146" s="5"/>
      <c r="S146" s="5"/>
      <c r="T146" s="5"/>
    </row>
    <row r="147" spans="4:20" x14ac:dyDescent="0.2">
      <c r="P147" s="5"/>
      <c r="Q147" s="5"/>
      <c r="R147" s="5"/>
      <c r="S147" s="5"/>
      <c r="T147" s="5"/>
    </row>
    <row r="148" spans="4:20" x14ac:dyDescent="0.2">
      <c r="P148" s="5"/>
      <c r="Q148" s="5"/>
      <c r="R148" s="5"/>
      <c r="S148" s="5"/>
      <c r="T148" s="5"/>
    </row>
    <row r="149" spans="4:20" x14ac:dyDescent="0.2">
      <c r="P149" s="5"/>
      <c r="Q149" s="5"/>
      <c r="R149" s="5"/>
      <c r="S149" s="5"/>
      <c r="T149" s="5"/>
    </row>
    <row r="150" spans="4:20" x14ac:dyDescent="0.2">
      <c r="P150" s="5"/>
      <c r="Q150" s="5"/>
      <c r="R150" s="5"/>
      <c r="S150" s="5"/>
      <c r="T150" s="5"/>
    </row>
    <row r="151" spans="4:20" x14ac:dyDescent="0.2">
      <c r="P151" s="5"/>
      <c r="Q151" s="5"/>
      <c r="R151" s="5"/>
      <c r="S151" s="5"/>
      <c r="T151" s="5"/>
    </row>
    <row r="152" spans="4:20" x14ac:dyDescent="0.2">
      <c r="P152" s="5"/>
      <c r="Q152" s="5"/>
      <c r="R152" s="5"/>
      <c r="S152" s="5"/>
      <c r="T152" s="5"/>
    </row>
    <row r="153" spans="4:20" x14ac:dyDescent="0.2">
      <c r="P153" s="5"/>
      <c r="Q153" s="5"/>
      <c r="R153" s="5"/>
      <c r="S153" s="5"/>
      <c r="T153" s="5"/>
    </row>
    <row r="154" spans="4:20" x14ac:dyDescent="0.2">
      <c r="P154" s="5"/>
      <c r="Q154" s="5"/>
      <c r="R154" s="5"/>
      <c r="S154" s="5"/>
      <c r="T154" s="5"/>
    </row>
    <row r="155" spans="4:20" x14ac:dyDescent="0.2">
      <c r="P155" s="5"/>
      <c r="Q155" s="5"/>
      <c r="R155" s="5"/>
      <c r="S155" s="5"/>
      <c r="T155" s="5"/>
    </row>
    <row r="156" spans="4:20" s="11" customFormat="1" x14ac:dyDescent="0.2">
      <c r="D156" s="27"/>
      <c r="E156" s="27"/>
      <c r="F156" s="27"/>
      <c r="G156" s="27"/>
      <c r="H156" s="27"/>
      <c r="I156" s="27"/>
    </row>
    <row r="157" spans="4:20" s="11" customFormat="1" x14ac:dyDescent="0.2">
      <c r="D157" s="27"/>
      <c r="E157" s="27"/>
      <c r="F157" s="27"/>
      <c r="G157" s="27"/>
      <c r="H157" s="27"/>
      <c r="I157" s="27"/>
    </row>
    <row r="158" spans="4:20" s="11" customFormat="1" x14ac:dyDescent="0.2">
      <c r="D158" s="27"/>
      <c r="E158" s="27"/>
      <c r="F158" s="27"/>
      <c r="G158" s="27"/>
      <c r="H158" s="27"/>
      <c r="I158" s="27"/>
    </row>
    <row r="159" spans="4:20" s="11" customFormat="1" x14ac:dyDescent="0.2">
      <c r="D159" s="27"/>
      <c r="E159" s="27"/>
      <c r="F159" s="27"/>
      <c r="G159" s="27"/>
      <c r="H159" s="27"/>
      <c r="I159" s="27"/>
    </row>
    <row r="160" spans="4:20" s="11" customFormat="1" x14ac:dyDescent="0.2">
      <c r="D160" s="27"/>
      <c r="E160" s="27"/>
      <c r="F160" s="27"/>
      <c r="G160" s="27"/>
      <c r="H160" s="27"/>
      <c r="I160" s="27"/>
    </row>
    <row r="161" spans="4:9" s="11" customFormat="1" x14ac:dyDescent="0.2">
      <c r="D161" s="27"/>
      <c r="E161" s="27"/>
      <c r="F161" s="27"/>
      <c r="G161" s="27"/>
      <c r="H161" s="27"/>
      <c r="I161" s="27"/>
    </row>
    <row r="162" spans="4:9" s="11" customFormat="1" x14ac:dyDescent="0.2">
      <c r="D162" s="27"/>
      <c r="E162" s="27"/>
      <c r="F162" s="27"/>
      <c r="G162" s="27"/>
      <c r="H162" s="27"/>
      <c r="I162" s="27"/>
    </row>
    <row r="163" spans="4:9" s="11" customFormat="1" x14ac:dyDescent="0.2">
      <c r="D163" s="27"/>
      <c r="E163" s="27"/>
      <c r="F163" s="27"/>
      <c r="G163" s="27"/>
      <c r="H163" s="27"/>
      <c r="I163" s="27"/>
    </row>
    <row r="164" spans="4:9" s="11" customFormat="1" x14ac:dyDescent="0.2">
      <c r="D164" s="27"/>
      <c r="E164" s="27"/>
      <c r="F164" s="27"/>
      <c r="G164" s="27"/>
      <c r="H164" s="27"/>
      <c r="I164" s="27"/>
    </row>
    <row r="165" spans="4:9" s="11" customFormat="1" x14ac:dyDescent="0.2">
      <c r="D165" s="27"/>
      <c r="E165" s="27"/>
      <c r="F165" s="27"/>
      <c r="G165" s="27"/>
      <c r="H165" s="27"/>
      <c r="I165" s="27"/>
    </row>
    <row r="166" spans="4:9" s="11" customFormat="1" x14ac:dyDescent="0.2">
      <c r="D166" s="27"/>
      <c r="E166" s="27"/>
      <c r="F166" s="27"/>
      <c r="G166" s="27"/>
      <c r="H166" s="27"/>
      <c r="I166" s="27"/>
    </row>
    <row r="167" spans="4:9" s="11" customFormat="1" x14ac:dyDescent="0.2">
      <c r="D167" s="27"/>
      <c r="E167" s="27"/>
      <c r="F167" s="27"/>
      <c r="G167" s="27"/>
      <c r="H167" s="27"/>
      <c r="I167" s="27"/>
    </row>
    <row r="168" spans="4:9" s="11" customFormat="1" x14ac:dyDescent="0.2">
      <c r="D168" s="27"/>
      <c r="E168" s="27"/>
      <c r="F168" s="27"/>
      <c r="G168" s="27"/>
      <c r="H168" s="27"/>
      <c r="I168" s="27"/>
    </row>
    <row r="169" spans="4:9" s="11" customFormat="1" x14ac:dyDescent="0.2">
      <c r="D169" s="27"/>
      <c r="E169" s="27"/>
      <c r="F169" s="27"/>
      <c r="G169" s="27"/>
      <c r="H169" s="27"/>
      <c r="I169" s="27"/>
    </row>
    <row r="170" spans="4:9" s="11" customFormat="1" ht="12.75" customHeight="1" x14ac:dyDescent="0.2">
      <c r="D170" s="27"/>
      <c r="E170" s="27"/>
      <c r="F170" s="27"/>
      <c r="G170" s="27"/>
      <c r="H170" s="27"/>
      <c r="I170" s="27"/>
    </row>
    <row r="171" spans="4:9" s="11" customFormat="1" x14ac:dyDescent="0.2">
      <c r="D171" s="27"/>
      <c r="E171" s="27"/>
      <c r="F171" s="27"/>
      <c r="G171" s="27"/>
      <c r="H171" s="27"/>
      <c r="I171" s="27"/>
    </row>
    <row r="172" spans="4:9" s="11" customFormat="1" x14ac:dyDescent="0.2">
      <c r="D172" s="27"/>
      <c r="E172" s="27"/>
      <c r="F172" s="27"/>
      <c r="G172" s="27"/>
      <c r="H172" s="27"/>
      <c r="I172" s="27"/>
    </row>
    <row r="173" spans="4:9" s="11" customFormat="1" x14ac:dyDescent="0.2">
      <c r="D173" s="27"/>
      <c r="E173" s="27"/>
      <c r="F173" s="27"/>
      <c r="G173" s="27"/>
      <c r="H173" s="27"/>
      <c r="I173" s="27"/>
    </row>
    <row r="174" spans="4:9" s="11" customFormat="1" x14ac:dyDescent="0.2">
      <c r="D174" s="27"/>
      <c r="E174" s="27"/>
      <c r="F174" s="27"/>
      <c r="G174" s="27"/>
      <c r="H174" s="27"/>
      <c r="I174" s="27"/>
    </row>
    <row r="175" spans="4:9" s="11" customFormat="1" x14ac:dyDescent="0.2">
      <c r="D175" s="27"/>
      <c r="E175" s="27"/>
      <c r="F175" s="27"/>
      <c r="G175" s="27"/>
      <c r="H175" s="27"/>
      <c r="I175" s="27"/>
    </row>
    <row r="176" spans="4:9" s="11" customFormat="1" x14ac:dyDescent="0.2">
      <c r="D176" s="27"/>
      <c r="E176" s="27"/>
      <c r="F176" s="27"/>
      <c r="G176" s="27"/>
      <c r="H176" s="27"/>
      <c r="I176" s="27"/>
    </row>
    <row r="177" spans="4:9" s="11" customFormat="1" x14ac:dyDescent="0.2">
      <c r="D177" s="27"/>
      <c r="E177" s="27"/>
      <c r="F177" s="27"/>
      <c r="G177" s="27"/>
      <c r="H177" s="27"/>
      <c r="I177" s="27"/>
    </row>
    <row r="178" spans="4:9" s="11" customFormat="1" x14ac:dyDescent="0.2">
      <c r="D178" s="27"/>
      <c r="E178" s="27"/>
      <c r="F178" s="27"/>
      <c r="G178" s="27"/>
      <c r="H178" s="27"/>
      <c r="I178" s="27"/>
    </row>
    <row r="179" spans="4:9" s="11" customFormat="1" x14ac:dyDescent="0.2">
      <c r="D179" s="27"/>
      <c r="E179" s="27"/>
      <c r="F179" s="27"/>
      <c r="G179" s="27"/>
      <c r="H179" s="27"/>
      <c r="I179" s="27"/>
    </row>
    <row r="180" spans="4:9" s="11" customFormat="1" x14ac:dyDescent="0.2">
      <c r="D180" s="27"/>
      <c r="E180" s="27"/>
      <c r="F180" s="27"/>
      <c r="G180" s="27"/>
      <c r="H180" s="27"/>
      <c r="I180" s="27"/>
    </row>
    <row r="181" spans="4:9" s="11" customFormat="1" x14ac:dyDescent="0.2">
      <c r="D181" s="27"/>
      <c r="E181" s="27"/>
      <c r="F181" s="27"/>
      <c r="G181" s="27"/>
      <c r="H181" s="27"/>
      <c r="I181" s="27"/>
    </row>
    <row r="182" spans="4:9" s="11" customFormat="1" x14ac:dyDescent="0.2">
      <c r="D182" s="27"/>
      <c r="E182" s="27"/>
      <c r="F182" s="27"/>
      <c r="G182" s="27"/>
      <c r="H182" s="27"/>
      <c r="I182" s="27"/>
    </row>
    <row r="183" spans="4:9" s="11" customFormat="1" x14ac:dyDescent="0.2">
      <c r="D183" s="27"/>
      <c r="E183" s="27"/>
      <c r="F183" s="27"/>
      <c r="G183" s="27"/>
      <c r="H183" s="27"/>
      <c r="I183" s="27"/>
    </row>
    <row r="184" spans="4:9" s="11" customFormat="1" x14ac:dyDescent="0.2">
      <c r="D184" s="27"/>
      <c r="E184" s="27"/>
      <c r="F184" s="27"/>
      <c r="G184" s="27"/>
      <c r="H184" s="27"/>
      <c r="I184" s="27"/>
    </row>
    <row r="185" spans="4:9" s="11" customFormat="1" x14ac:dyDescent="0.2">
      <c r="D185" s="27"/>
      <c r="E185" s="27"/>
      <c r="F185" s="27"/>
      <c r="G185" s="27"/>
      <c r="H185" s="27"/>
      <c r="I185" s="27"/>
    </row>
    <row r="186" spans="4:9" s="11" customFormat="1" x14ac:dyDescent="0.2">
      <c r="D186" s="27"/>
      <c r="E186" s="27"/>
      <c r="F186" s="27"/>
      <c r="G186" s="27"/>
      <c r="H186" s="27"/>
      <c r="I186" s="27"/>
    </row>
    <row r="187" spans="4:9" s="11" customFormat="1" x14ac:dyDescent="0.2">
      <c r="D187" s="27"/>
      <c r="E187" s="27"/>
      <c r="F187" s="27"/>
      <c r="G187" s="27"/>
      <c r="H187" s="27"/>
      <c r="I187" s="27"/>
    </row>
    <row r="188" spans="4:9" s="11" customFormat="1" x14ac:dyDescent="0.2">
      <c r="D188" s="27"/>
      <c r="E188" s="27"/>
      <c r="F188" s="27"/>
      <c r="G188" s="27"/>
      <c r="H188" s="27"/>
      <c r="I188" s="27"/>
    </row>
    <row r="189" spans="4:9" s="11" customFormat="1" x14ac:dyDescent="0.2">
      <c r="D189" s="27"/>
      <c r="E189" s="27"/>
      <c r="F189" s="27"/>
      <c r="G189" s="27"/>
      <c r="H189" s="27"/>
      <c r="I189" s="27"/>
    </row>
    <row r="190" spans="4:9" s="11" customFormat="1" x14ac:dyDescent="0.2">
      <c r="D190" s="27"/>
      <c r="E190" s="27"/>
      <c r="F190" s="27"/>
      <c r="G190" s="27"/>
      <c r="H190" s="27"/>
      <c r="I190" s="27"/>
    </row>
    <row r="191" spans="4:9" s="11" customFormat="1" x14ac:dyDescent="0.2">
      <c r="D191" s="27"/>
      <c r="E191" s="27"/>
      <c r="F191" s="27"/>
      <c r="G191" s="27"/>
      <c r="H191" s="27"/>
      <c r="I191" s="27"/>
    </row>
    <row r="192" spans="4:9" s="11" customFormat="1" x14ac:dyDescent="0.2">
      <c r="D192" s="27"/>
      <c r="E192" s="27"/>
      <c r="F192" s="27"/>
      <c r="G192" s="27"/>
      <c r="H192" s="27"/>
      <c r="I192" s="27"/>
    </row>
    <row r="193" spans="4:9" s="11" customFormat="1" x14ac:dyDescent="0.2">
      <c r="D193" s="27"/>
      <c r="E193" s="27"/>
      <c r="F193" s="27"/>
      <c r="G193" s="27"/>
      <c r="H193" s="27"/>
      <c r="I193" s="27"/>
    </row>
    <row r="194" spans="4:9" s="11" customFormat="1" x14ac:dyDescent="0.2">
      <c r="D194" s="27"/>
      <c r="E194" s="27"/>
      <c r="F194" s="27"/>
      <c r="G194" s="27"/>
      <c r="H194" s="27"/>
      <c r="I194" s="27"/>
    </row>
    <row r="195" spans="4:9" s="11" customFormat="1" x14ac:dyDescent="0.2">
      <c r="D195" s="27"/>
      <c r="E195" s="27"/>
      <c r="F195" s="27"/>
      <c r="G195" s="27"/>
      <c r="H195" s="27"/>
      <c r="I195" s="27"/>
    </row>
    <row r="196" spans="4:9" s="11" customFormat="1" x14ac:dyDescent="0.2">
      <c r="D196" s="27"/>
      <c r="E196" s="27"/>
      <c r="F196" s="27"/>
      <c r="G196" s="27"/>
      <c r="H196" s="27"/>
      <c r="I196" s="27"/>
    </row>
    <row r="197" spans="4:9" s="11" customFormat="1" x14ac:dyDescent="0.2">
      <c r="D197" s="27"/>
      <c r="E197" s="27"/>
      <c r="F197" s="27"/>
      <c r="G197" s="27"/>
      <c r="H197" s="27"/>
      <c r="I197" s="27"/>
    </row>
    <row r="198" spans="4:9" s="11" customFormat="1" x14ac:dyDescent="0.2">
      <c r="D198" s="27"/>
      <c r="E198" s="27"/>
      <c r="F198" s="27"/>
      <c r="G198" s="27"/>
      <c r="H198" s="27"/>
      <c r="I198" s="27"/>
    </row>
    <row r="199" spans="4:9" s="11" customFormat="1" x14ac:dyDescent="0.2">
      <c r="D199" s="27"/>
      <c r="E199" s="27"/>
      <c r="F199" s="27"/>
      <c r="G199" s="27"/>
      <c r="H199" s="27"/>
      <c r="I199" s="27"/>
    </row>
    <row r="200" spans="4:9" s="11" customFormat="1" x14ac:dyDescent="0.2">
      <c r="D200" s="27"/>
      <c r="E200" s="27"/>
      <c r="F200" s="27"/>
      <c r="G200" s="27"/>
      <c r="H200" s="27"/>
      <c r="I200" s="27"/>
    </row>
    <row r="201" spans="4:9" s="11" customFormat="1" x14ac:dyDescent="0.2">
      <c r="D201" s="27"/>
      <c r="E201" s="27"/>
      <c r="F201" s="27"/>
      <c r="G201" s="27"/>
      <c r="H201" s="27"/>
      <c r="I201" s="27"/>
    </row>
    <row r="202" spans="4:9" s="11" customFormat="1" x14ac:dyDescent="0.2">
      <c r="D202" s="27"/>
      <c r="E202" s="27"/>
      <c r="F202" s="27"/>
      <c r="G202" s="27"/>
      <c r="H202" s="27"/>
      <c r="I202" s="27"/>
    </row>
    <row r="203" spans="4:9" s="11" customFormat="1" x14ac:dyDescent="0.2">
      <c r="D203" s="27"/>
      <c r="E203" s="27"/>
      <c r="F203" s="27"/>
      <c r="G203" s="27"/>
      <c r="H203" s="27"/>
      <c r="I203" s="27"/>
    </row>
    <row r="204" spans="4:9" s="11" customFormat="1" x14ac:dyDescent="0.2">
      <c r="D204" s="27"/>
      <c r="E204" s="27"/>
      <c r="F204" s="27"/>
      <c r="G204" s="27"/>
      <c r="H204" s="27"/>
      <c r="I204" s="27"/>
    </row>
    <row r="205" spans="4:9" s="12" customFormat="1" x14ac:dyDescent="0.2">
      <c r="D205" s="28"/>
      <c r="E205" s="28"/>
      <c r="F205" s="28"/>
      <c r="G205" s="28"/>
      <c r="H205" s="28"/>
      <c r="I205" s="28"/>
    </row>
    <row r="206" spans="4:9" s="11" customFormat="1" x14ac:dyDescent="0.2">
      <c r="D206" s="27"/>
      <c r="E206" s="27"/>
      <c r="F206" s="27"/>
      <c r="G206" s="27"/>
      <c r="H206" s="27"/>
      <c r="I206" s="27"/>
    </row>
    <row r="207" spans="4:9" s="11" customFormat="1" x14ac:dyDescent="0.2">
      <c r="D207" s="27"/>
      <c r="E207" s="27"/>
      <c r="F207" s="27"/>
      <c r="G207" s="27"/>
      <c r="H207" s="27"/>
      <c r="I207" s="27"/>
    </row>
    <row r="208" spans="4:9" s="11" customFormat="1" x14ac:dyDescent="0.2">
      <c r="D208" s="27"/>
      <c r="E208" s="27"/>
      <c r="F208" s="27"/>
      <c r="G208" s="27"/>
      <c r="H208" s="27"/>
      <c r="I208" s="27"/>
    </row>
    <row r="209" spans="4:20" s="11" customFormat="1" x14ac:dyDescent="0.2">
      <c r="D209" s="27"/>
      <c r="E209" s="27"/>
      <c r="F209" s="27"/>
      <c r="G209" s="27"/>
      <c r="H209" s="27"/>
      <c r="I209" s="27"/>
    </row>
    <row r="210" spans="4:20" s="11" customFormat="1" x14ac:dyDescent="0.2">
      <c r="D210" s="27"/>
      <c r="E210" s="27"/>
      <c r="F210" s="27"/>
      <c r="G210" s="27"/>
      <c r="H210" s="27"/>
      <c r="I210" s="27"/>
    </row>
    <row r="211" spans="4:20" s="11" customFormat="1" x14ac:dyDescent="0.2">
      <c r="D211" s="27"/>
      <c r="E211" s="27"/>
      <c r="F211" s="27"/>
      <c r="G211" s="27"/>
      <c r="H211" s="27"/>
      <c r="I211" s="27"/>
    </row>
    <row r="212" spans="4:20" s="11" customFormat="1" x14ac:dyDescent="0.2">
      <c r="D212" s="27"/>
      <c r="E212" s="27"/>
      <c r="F212" s="27"/>
      <c r="G212" s="27"/>
      <c r="H212" s="27"/>
      <c r="I212" s="27"/>
    </row>
    <row r="213" spans="4:20" s="11" customFormat="1" x14ac:dyDescent="0.2">
      <c r="D213" s="27"/>
      <c r="E213" s="27"/>
      <c r="F213" s="27"/>
      <c r="G213" s="27"/>
      <c r="H213" s="27"/>
      <c r="I213" s="27"/>
    </row>
    <row r="214" spans="4:20" s="11" customFormat="1" x14ac:dyDescent="0.2">
      <c r="D214" s="27"/>
      <c r="E214" s="27"/>
      <c r="F214" s="27"/>
      <c r="G214" s="27"/>
      <c r="H214" s="27"/>
      <c r="I214" s="27"/>
    </row>
    <row r="215" spans="4:20" s="11" customFormat="1" x14ac:dyDescent="0.2">
      <c r="D215" s="27"/>
      <c r="E215" s="27"/>
      <c r="F215" s="27"/>
      <c r="G215" s="27"/>
      <c r="H215" s="27"/>
      <c r="I215" s="27"/>
    </row>
    <row r="216" spans="4:20" s="11" customFormat="1" x14ac:dyDescent="0.2">
      <c r="D216" s="27"/>
      <c r="E216" s="27"/>
      <c r="F216" s="27"/>
      <c r="G216" s="27"/>
      <c r="H216" s="27"/>
      <c r="I216" s="27"/>
    </row>
    <row r="217" spans="4:20" s="11" customFormat="1" x14ac:dyDescent="0.2">
      <c r="D217" s="27"/>
      <c r="E217" s="27"/>
      <c r="F217" s="27"/>
      <c r="G217" s="27"/>
      <c r="H217" s="27"/>
      <c r="I217" s="27"/>
    </row>
    <row r="218" spans="4:20" x14ac:dyDescent="0.2">
      <c r="P218" s="5"/>
      <c r="Q218" s="5"/>
      <c r="R218" s="5"/>
      <c r="S218" s="5"/>
      <c r="T218" s="5"/>
    </row>
    <row r="219" spans="4:20" x14ac:dyDescent="0.2">
      <c r="P219" s="5"/>
      <c r="Q219" s="5"/>
      <c r="R219" s="5"/>
      <c r="S219" s="5"/>
      <c r="T219" s="5"/>
    </row>
    <row r="220" spans="4:20" x14ac:dyDescent="0.2">
      <c r="P220" s="5"/>
      <c r="Q220" s="5"/>
      <c r="R220" s="5"/>
      <c r="S220" s="5"/>
      <c r="T220" s="5"/>
    </row>
    <row r="221" spans="4:20" x14ac:dyDescent="0.2">
      <c r="P221" s="5"/>
      <c r="Q221" s="5"/>
      <c r="R221" s="5"/>
      <c r="S221" s="5"/>
      <c r="T221" s="5"/>
    </row>
    <row r="222" spans="4:20" x14ac:dyDescent="0.2">
      <c r="P222" s="5"/>
      <c r="Q222" s="5"/>
      <c r="R222" s="5"/>
      <c r="S222" s="5"/>
      <c r="T222" s="5"/>
    </row>
    <row r="223" spans="4:20" x14ac:dyDescent="0.2">
      <c r="P223" s="5"/>
      <c r="Q223" s="5"/>
      <c r="R223" s="5"/>
      <c r="S223" s="5"/>
      <c r="T223" s="5"/>
    </row>
    <row r="224" spans="4:20" x14ac:dyDescent="0.2">
      <c r="P224" s="5"/>
      <c r="Q224" s="5"/>
      <c r="R224" s="5"/>
      <c r="S224" s="5"/>
      <c r="T224" s="5"/>
    </row>
    <row r="225" spans="16:20" x14ac:dyDescent="0.2">
      <c r="P225" s="5"/>
      <c r="Q225" s="5"/>
      <c r="R225" s="5"/>
      <c r="S225" s="5"/>
      <c r="T225" s="5"/>
    </row>
    <row r="226" spans="16:20" x14ac:dyDescent="0.2">
      <c r="P226" s="5"/>
      <c r="Q226" s="5"/>
      <c r="R226" s="5"/>
      <c r="S226" s="5"/>
      <c r="T226" s="5"/>
    </row>
    <row r="227" spans="16:20" x14ac:dyDescent="0.2">
      <c r="P227" s="5"/>
      <c r="Q227" s="5"/>
      <c r="R227" s="5"/>
      <c r="S227" s="5"/>
      <c r="T227" s="5"/>
    </row>
    <row r="228" spans="16:20" x14ac:dyDescent="0.2">
      <c r="P228" s="5"/>
      <c r="Q228" s="5"/>
      <c r="R228" s="5"/>
      <c r="S228" s="5"/>
      <c r="T228" s="5"/>
    </row>
    <row r="229" spans="16:20" x14ac:dyDescent="0.2">
      <c r="P229" s="5"/>
      <c r="Q229" s="5"/>
      <c r="R229" s="5"/>
      <c r="S229" s="5"/>
      <c r="T229" s="5"/>
    </row>
    <row r="230" spans="16:20" x14ac:dyDescent="0.2">
      <c r="P230" s="5"/>
      <c r="Q230" s="5"/>
      <c r="R230" s="5"/>
      <c r="S230" s="5"/>
      <c r="T230" s="5"/>
    </row>
    <row r="231" spans="16:20" x14ac:dyDescent="0.2">
      <c r="P231" s="5"/>
      <c r="Q231" s="5"/>
      <c r="R231" s="5"/>
      <c r="S231" s="5"/>
      <c r="T231" s="5"/>
    </row>
    <row r="232" spans="16:20" x14ac:dyDescent="0.2">
      <c r="P232" s="5"/>
      <c r="Q232" s="5"/>
      <c r="R232" s="5"/>
      <c r="S232" s="5"/>
      <c r="T232" s="5"/>
    </row>
    <row r="233" spans="16:20" x14ac:dyDescent="0.2">
      <c r="P233" s="5"/>
      <c r="Q233" s="5"/>
      <c r="R233" s="5"/>
      <c r="S233" s="5"/>
      <c r="T233" s="5"/>
    </row>
    <row r="234" spans="16:20" x14ac:dyDescent="0.2">
      <c r="P234" s="5"/>
      <c r="Q234" s="5"/>
      <c r="R234" s="5"/>
      <c r="S234" s="5"/>
      <c r="T234" s="5"/>
    </row>
    <row r="235" spans="16:20" x14ac:dyDescent="0.2">
      <c r="P235" s="5"/>
      <c r="Q235" s="5"/>
      <c r="R235" s="5"/>
      <c r="S235" s="5"/>
      <c r="T235" s="5"/>
    </row>
    <row r="236" spans="16:20" x14ac:dyDescent="0.2">
      <c r="P236" s="5"/>
      <c r="Q236" s="5"/>
      <c r="R236" s="5"/>
      <c r="S236" s="5"/>
      <c r="T236" s="5"/>
    </row>
    <row r="237" spans="16:20" x14ac:dyDescent="0.2">
      <c r="P237" s="5"/>
      <c r="Q237" s="5"/>
      <c r="R237" s="5"/>
      <c r="S237" s="5"/>
      <c r="T237" s="5"/>
    </row>
    <row r="238" spans="16:20" x14ac:dyDescent="0.2">
      <c r="P238" s="5"/>
      <c r="Q238" s="5"/>
      <c r="R238" s="5"/>
      <c r="S238" s="5"/>
      <c r="T238" s="5"/>
    </row>
    <row r="239" spans="16:20" x14ac:dyDescent="0.2">
      <c r="P239" s="5"/>
      <c r="Q239" s="5"/>
      <c r="R239" s="5"/>
      <c r="S239" s="5"/>
      <c r="T239" s="5"/>
    </row>
    <row r="240" spans="16:20" x14ac:dyDescent="0.2">
      <c r="P240" s="5"/>
      <c r="Q240" s="5"/>
      <c r="R240" s="5"/>
      <c r="S240" s="5"/>
      <c r="T240" s="5"/>
    </row>
    <row r="241" spans="16:20" x14ac:dyDescent="0.2">
      <c r="P241" s="5"/>
      <c r="Q241" s="5"/>
      <c r="R241" s="5"/>
      <c r="S241" s="5"/>
      <c r="T241" s="5"/>
    </row>
    <row r="242" spans="16:20" x14ac:dyDescent="0.2">
      <c r="P242" s="5"/>
      <c r="Q242" s="5"/>
      <c r="R242" s="5"/>
      <c r="S242" s="5"/>
      <c r="T242" s="5"/>
    </row>
    <row r="243" spans="16:20" x14ac:dyDescent="0.2">
      <c r="P243" s="5"/>
      <c r="Q243" s="5"/>
      <c r="R243" s="5"/>
      <c r="S243" s="5"/>
      <c r="T243" s="5"/>
    </row>
    <row r="244" spans="16:20" x14ac:dyDescent="0.2">
      <c r="P244" s="5"/>
      <c r="Q244" s="5"/>
      <c r="R244" s="5"/>
      <c r="S244" s="5"/>
      <c r="T244" s="5"/>
    </row>
    <row r="245" spans="16:20" x14ac:dyDescent="0.2">
      <c r="P245" s="5"/>
      <c r="Q245" s="5"/>
      <c r="R245" s="5"/>
      <c r="S245" s="5"/>
      <c r="T245" s="5"/>
    </row>
    <row r="246" spans="16:20" x14ac:dyDescent="0.2">
      <c r="P246" s="5"/>
      <c r="Q246" s="5"/>
      <c r="R246" s="5"/>
      <c r="S246" s="5"/>
      <c r="T246" s="5"/>
    </row>
    <row r="247" spans="16:20" x14ac:dyDescent="0.2">
      <c r="P247" s="5"/>
      <c r="Q247" s="5"/>
      <c r="R247" s="5"/>
      <c r="S247" s="5"/>
      <c r="T247" s="5"/>
    </row>
    <row r="248" spans="16:20" x14ac:dyDescent="0.2">
      <c r="P248" s="5"/>
      <c r="Q248" s="5"/>
      <c r="R248" s="5"/>
      <c r="S248" s="5"/>
      <c r="T248" s="5"/>
    </row>
    <row r="249" spans="16:20" x14ac:dyDescent="0.2">
      <c r="P249" s="5"/>
      <c r="Q249" s="5"/>
      <c r="R249" s="5"/>
      <c r="S249" s="5"/>
      <c r="T249" s="5"/>
    </row>
    <row r="250" spans="16:20" x14ac:dyDescent="0.2">
      <c r="P250" s="5"/>
      <c r="Q250" s="5"/>
      <c r="R250" s="5"/>
      <c r="S250" s="5"/>
      <c r="T250" s="5"/>
    </row>
    <row r="251" spans="16:20" x14ac:dyDescent="0.2">
      <c r="P251" s="5"/>
      <c r="Q251" s="5"/>
      <c r="R251" s="5"/>
      <c r="S251" s="5"/>
      <c r="T251" s="5"/>
    </row>
    <row r="252" spans="16:20" x14ac:dyDescent="0.2">
      <c r="P252" s="5"/>
      <c r="Q252" s="5"/>
      <c r="R252" s="5"/>
      <c r="S252" s="5"/>
      <c r="T252" s="5"/>
    </row>
    <row r="253" spans="16:20" x14ac:dyDescent="0.2">
      <c r="P253" s="5"/>
      <c r="Q253" s="5"/>
      <c r="R253" s="5"/>
      <c r="S253" s="5"/>
      <c r="T253" s="5"/>
    </row>
    <row r="254" spans="16:20" x14ac:dyDescent="0.2">
      <c r="P254" s="5"/>
      <c r="Q254" s="5"/>
      <c r="R254" s="5"/>
      <c r="S254" s="5"/>
      <c r="T254" s="5"/>
    </row>
    <row r="255" spans="16:20" x14ac:dyDescent="0.2">
      <c r="P255" s="5"/>
      <c r="Q255" s="5"/>
      <c r="R255" s="5"/>
      <c r="S255" s="5"/>
      <c r="T255" s="5"/>
    </row>
    <row r="256" spans="16:20" x14ac:dyDescent="0.2">
      <c r="P256" s="5"/>
      <c r="Q256" s="5"/>
      <c r="R256" s="5"/>
      <c r="S256" s="5"/>
      <c r="T256" s="5"/>
    </row>
    <row r="257" spans="16:20" x14ac:dyDescent="0.2">
      <c r="P257" s="5"/>
      <c r="Q257" s="5"/>
      <c r="R257" s="5"/>
      <c r="S257" s="5"/>
      <c r="T257" s="5"/>
    </row>
    <row r="258" spans="16:20" x14ac:dyDescent="0.2">
      <c r="P258" s="5"/>
      <c r="Q258" s="5"/>
      <c r="R258" s="5"/>
      <c r="S258" s="5"/>
      <c r="T258" s="5"/>
    </row>
    <row r="259" spans="16:20" x14ac:dyDescent="0.2">
      <c r="P259" s="5"/>
      <c r="Q259" s="5"/>
      <c r="R259" s="5"/>
      <c r="S259" s="5"/>
      <c r="T259" s="5"/>
    </row>
    <row r="260" spans="16:20" x14ac:dyDescent="0.2">
      <c r="P260" s="5"/>
      <c r="Q260" s="5"/>
      <c r="R260" s="5"/>
      <c r="S260" s="5"/>
      <c r="T260" s="5"/>
    </row>
  </sheetData>
  <mergeCells count="10">
    <mergeCell ref="A51:B51"/>
    <mergeCell ref="U2:V2"/>
    <mergeCell ref="U4:V4"/>
    <mergeCell ref="A2:A3"/>
    <mergeCell ref="B2:B3"/>
    <mergeCell ref="D2:E2"/>
    <mergeCell ref="P2:S2"/>
    <mergeCell ref="P4:S4"/>
    <mergeCell ref="F2:O2"/>
    <mergeCell ref="F4:O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</vt:lpstr>
      <vt:lpstr>DATI!Area_stampa</vt:lpstr>
    </vt:vector>
  </TitlesOfParts>
  <Company>CCIAA VENEZIA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Faggin Jacopo</cp:lastModifiedBy>
  <cp:lastPrinted>2018-06-05T10:28:01Z</cp:lastPrinted>
  <dcterms:created xsi:type="dcterms:W3CDTF">2014-02-26T13:17:37Z</dcterms:created>
  <dcterms:modified xsi:type="dcterms:W3CDTF">2024-03-22T08:47:08Z</dcterms:modified>
</cp:coreProperties>
</file>